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пчасти" sheetId="1" r:id="rId1"/>
  </sheets>
  <definedNames>
    <definedName name="_xlnm.Print_Area" localSheetId="0">'Запчасти'!$A$1:$F$648</definedName>
  </definedNames>
  <calcPr fullCalcOnLoad="1" refMode="R1C1"/>
</workbook>
</file>

<file path=xl/sharedStrings.xml><?xml version="1.0" encoding="utf-8"?>
<sst xmlns="http://schemas.openxmlformats.org/spreadsheetml/2006/main" count="1298" uniqueCount="1283">
  <si>
    <t>Рабочий вал с подшипниками в сборе для ER03/05</t>
  </si>
  <si>
    <t>065.1108</t>
  </si>
  <si>
    <t>9C108</t>
  </si>
  <si>
    <t>67,091/C</t>
  </si>
  <si>
    <t>81.322/C</t>
  </si>
  <si>
    <t>1.245/230S/C</t>
  </si>
  <si>
    <t>1.247/230</t>
  </si>
  <si>
    <t>65.150</t>
  </si>
  <si>
    <t>10.340/C</t>
  </si>
  <si>
    <t>18.340</t>
  </si>
  <si>
    <t>2.245/230S</t>
  </si>
  <si>
    <t>2.247/230</t>
  </si>
  <si>
    <t>20.340</t>
  </si>
  <si>
    <t>27.364</t>
  </si>
  <si>
    <t>381.247</t>
  </si>
  <si>
    <t>381.363/C</t>
  </si>
  <si>
    <t>381.364/C</t>
  </si>
  <si>
    <t>381.365/C</t>
  </si>
  <si>
    <t>400.247</t>
  </si>
  <si>
    <t>400.380</t>
  </si>
  <si>
    <t>50.245</t>
  </si>
  <si>
    <t>51.340</t>
  </si>
  <si>
    <t>58.363</t>
  </si>
  <si>
    <t>58.364</t>
  </si>
  <si>
    <t>58.365</t>
  </si>
  <si>
    <t>70.364</t>
  </si>
  <si>
    <t>9.148</t>
  </si>
  <si>
    <t>9.184</t>
  </si>
  <si>
    <t>9.189</t>
  </si>
  <si>
    <t>9.190</t>
  </si>
  <si>
    <t>9.25</t>
  </si>
  <si>
    <t>9.34</t>
  </si>
  <si>
    <t>9.453</t>
  </si>
  <si>
    <t>9.5017</t>
  </si>
  <si>
    <t>Ротор в сборе для машин LHR21E, LHR21ES</t>
  </si>
  <si>
    <t>Ротор для машин LHR12E, LHR75E (230-240V)</t>
  </si>
  <si>
    <t xml:space="preserve">Турбина для машин RH SKORPIO </t>
  </si>
  <si>
    <t>Лопасти ротора турбины для машин RH SKORPIO</t>
  </si>
  <si>
    <t>Статор для машин LHR12E, LHR75E (230-240V)</t>
  </si>
  <si>
    <t>Статор турбины для машин RH SKORPIO</t>
  </si>
  <si>
    <t>Крышка турбины нижняя для машин RH SKORPIO</t>
  </si>
  <si>
    <t>Клавиша пуска для машин LHR12E, LHR75E</t>
  </si>
  <si>
    <t>Регулятор оборотов для LHR12E, LHR75E</t>
  </si>
  <si>
    <t>Регулятор оборотов для LHR21ES</t>
  </si>
  <si>
    <t>Шестеренчатая пара для LHK 21E</t>
  </si>
  <si>
    <t xml:space="preserve">Вал рабочий для машин RH SKORPIO </t>
  </si>
  <si>
    <t>Балансир для машин RH223-RH253 SKORPIO Ø3 мм</t>
  </si>
  <si>
    <t>Балансир для машин RH226-RH256 SKORPIO Ø6 мм</t>
  </si>
  <si>
    <t>Балансир для машин RH229-RH259 SKORPIO Ø9 мм</t>
  </si>
  <si>
    <t>Уплотнение верхнего подшипника для машин RH SKORPIO</t>
  </si>
  <si>
    <t>Резиновый кожух для ТА551А</t>
  </si>
  <si>
    <t xml:space="preserve">Разветвитель Y-образный для пылеотводящих шлангов с двумя клапанами к системам пылеудаления </t>
  </si>
  <si>
    <t>Антивибрационная боковая рукоядка с резьбой М8 и встроенным ключом для замены рабочего инструмента углошлифовальных машин.</t>
  </si>
  <si>
    <t>Стопор для машин RH SKORPIO</t>
  </si>
  <si>
    <t>Подшипник рабочего вала для LHR21ES</t>
  </si>
  <si>
    <t>Подшипник для машин RH SKORPIO</t>
  </si>
  <si>
    <t>Подшипник рабочего вала для LHR12E, LHR75E</t>
  </si>
  <si>
    <t>Подшипник рабочего вала, нижний, для машин RH SKORPIO</t>
  </si>
  <si>
    <t>Подшипник рабочего вала, верхний, для машин RH SKORPIO</t>
  </si>
  <si>
    <t>Шпонка рабочего вала для машин RH SKORPIO</t>
  </si>
  <si>
    <t>Кольцо стопорное для машин RH SKORPIO</t>
  </si>
  <si>
    <t>9.DA2001</t>
  </si>
  <si>
    <t>9.DA3001</t>
  </si>
  <si>
    <t>Приспособление для снятия ведущих шестерней машин SL42 и LH (универсальное основание)</t>
  </si>
  <si>
    <t>Приспособление для снятия ведущих шестерней машин SL42 и LH (экстрактор для шестерней)</t>
  </si>
  <si>
    <t>005.1106</t>
  </si>
  <si>
    <t>Крепление ручки нижнее, для пылесоса KS260E/KS260EP</t>
  </si>
  <si>
    <t>040.1106</t>
  </si>
  <si>
    <t>047.1106</t>
  </si>
  <si>
    <t>Клин для крепления ручки, для пылесоса KS260E/KS260EP</t>
  </si>
  <si>
    <t>Крепление ручки верхнее, для пылесоса KS260E/KS260EP</t>
  </si>
  <si>
    <t>103.1607/6</t>
  </si>
  <si>
    <t>VIAGUM Гель для удаления жевательной резинки, 1л</t>
  </si>
  <si>
    <t>РРЦ</t>
  </si>
  <si>
    <t xml:space="preserve">1.311/230/С </t>
  </si>
  <si>
    <t>Ротор для электродвигателя ER153-155 модернизированный</t>
  </si>
  <si>
    <t xml:space="preserve">28.364 </t>
  </si>
  <si>
    <t>Цена со скидкой</t>
  </si>
  <si>
    <t>Ваш заказ</t>
  </si>
  <si>
    <t>Сумма</t>
  </si>
  <si>
    <t>Старая цена</t>
  </si>
  <si>
    <t>Ваша скидка,%</t>
  </si>
  <si>
    <t>9.364</t>
  </si>
  <si>
    <t>1.382/230S</t>
  </si>
  <si>
    <t>2.382/230</t>
  </si>
  <si>
    <t>2.311/230</t>
  </si>
  <si>
    <t>Ротор с набором подшипников и прокладок для LHR15/21ES</t>
  </si>
  <si>
    <t>Статор модернизированный для ER153/155</t>
  </si>
  <si>
    <t>Статор для для LHR15/21ES</t>
  </si>
  <si>
    <t>Кольцо уплотнительное для для LHR15/21ES</t>
  </si>
  <si>
    <t>562.390</t>
  </si>
  <si>
    <t>58.390/C</t>
  </si>
  <si>
    <t>581.390/C</t>
  </si>
  <si>
    <t>56.293 N/C</t>
  </si>
  <si>
    <t>46.105</t>
  </si>
  <si>
    <t>461.105</t>
  </si>
  <si>
    <t>Держатель щетки электродвигателя для машинок типа LH 16, SL 42, BR 65, BK151AE</t>
  </si>
  <si>
    <t>Прижим щетки электродвигателя для машинок типа  LH 16, SL 42, BR 65, BK151AE</t>
  </si>
  <si>
    <t>400.383</t>
  </si>
  <si>
    <t>Регулятор оборотов для LHR21/LHR15/ Mark II BigFoot</t>
  </si>
  <si>
    <t>56.290</t>
  </si>
  <si>
    <t>Втулка оси для машинки OS210AP</t>
  </si>
  <si>
    <t>61.201</t>
  </si>
  <si>
    <t>Трубка пылеотвода для BK151AE</t>
  </si>
  <si>
    <t>816.245/C</t>
  </si>
  <si>
    <t>Накладка декоративная на корпус для LHR21/LHR15 BigFoot</t>
  </si>
  <si>
    <t>013.1001/G/049.1001</t>
  </si>
  <si>
    <t>028.1606/226.500</t>
  </si>
  <si>
    <t>034.1606/064.1609</t>
  </si>
  <si>
    <t>051.1106/050.1609</t>
  </si>
  <si>
    <r>
      <rPr>
        <b/>
        <sz val="9"/>
        <color indexed="40"/>
        <rFont val="Arial Unicode MS"/>
        <family val="2"/>
      </rPr>
      <t>Новый товар</t>
    </r>
    <r>
      <rPr>
        <b/>
        <sz val="9"/>
        <rFont val="Arial Unicode MS"/>
        <family val="2"/>
      </rPr>
      <t xml:space="preserve">
</t>
    </r>
    <r>
      <rPr>
        <b/>
        <sz val="9"/>
        <color indexed="10"/>
        <rFont val="Arial Unicode MS"/>
        <family val="2"/>
      </rPr>
      <t>Повышение цены</t>
    </r>
    <r>
      <rPr>
        <b/>
        <sz val="9"/>
        <rFont val="Arial Unicode MS"/>
        <family val="2"/>
      </rPr>
      <t xml:space="preserve">
</t>
    </r>
    <r>
      <rPr>
        <b/>
        <sz val="9"/>
        <color indexed="17"/>
        <rFont val="Arial Unicode MS"/>
        <family val="2"/>
      </rPr>
      <t>Снижение цены</t>
    </r>
  </si>
  <si>
    <t>Клавиша пуска для машин RH223-RH253 SKORPIO Ø3 мм</t>
  </si>
  <si>
    <t>Клавиша пуска для машин RH226-RH256 SKORPIO Ø6 мм</t>
  </si>
  <si>
    <t>Клавиша пуска для машин RH229-RH259 SKORPIO Ø9 мм</t>
  </si>
  <si>
    <t>Переходник для крепления насадок для iBrid Nano BIG FOOT</t>
  </si>
  <si>
    <t>Эксцентрик 12 мм для iBrid Nano BIG FOOT</t>
  </si>
  <si>
    <t>Эксцентрик 3 мм для iBrid Nano BIG FOOT</t>
  </si>
  <si>
    <t>1.326/230/С(1.289/230)</t>
  </si>
  <si>
    <t>Верхняя крышка турбины статора SKORPIO II RH253A/223A/256A/226A/259A/229A</t>
  </si>
  <si>
    <t>18.150/18.186/C6</t>
  </si>
  <si>
    <t>32.205/С/55/32.252/C</t>
  </si>
  <si>
    <t>44.086/65.193</t>
  </si>
  <si>
    <t>52.098/1.098/220/C</t>
  </si>
  <si>
    <t>52.136/1.136/230/C</t>
  </si>
  <si>
    <t>9.131/9.143</t>
  </si>
  <si>
    <t>9.84/9.14</t>
  </si>
  <si>
    <t>9.92/9.187</t>
  </si>
  <si>
    <t>Новинка!!!</t>
  </si>
  <si>
    <t>47.309</t>
  </si>
  <si>
    <t>Щетки для электродвигателя для машинок типа ER155/153 и ER123/125 TES</t>
  </si>
  <si>
    <t>651.246</t>
  </si>
  <si>
    <t>Кожух уплотнительный диска-подошвы для LHR12E</t>
  </si>
  <si>
    <t>80.265</t>
  </si>
  <si>
    <t>Мешок-пылесборник для LE/LS/LR21</t>
  </si>
  <si>
    <t>44.305</t>
  </si>
  <si>
    <t>Крышка верхняя, корпуса машинок типа: LR 31, LE 21A-LE 21AC-LS 21A. Цвет: красный</t>
  </si>
  <si>
    <t>261.150</t>
  </si>
  <si>
    <t>Шайба ротора вершняя, для машинки TA531A</t>
  </si>
  <si>
    <t>33.150</t>
  </si>
  <si>
    <t>Упор ротора верхний, для машинки TA531A</t>
  </si>
  <si>
    <t>52.390/С</t>
  </si>
  <si>
    <t>Шестерни редуктора (комплект) для для машинки I-BRID HR81M-HR81ML</t>
  </si>
  <si>
    <t>18.364/10</t>
  </si>
  <si>
    <t>Лопасти турбины для машинок SKORPIO III</t>
  </si>
  <si>
    <t>9P06.038</t>
  </si>
  <si>
    <t>Лопасти турбины для машинки LD30</t>
  </si>
  <si>
    <t>107.502/С</t>
  </si>
  <si>
    <t>Фитинг с регулятором разряжения воздушного потока для пылеотводящего шланга d25 мм</t>
  </si>
  <si>
    <t>9.RNA80</t>
  </si>
  <si>
    <t>Шлифовальная щетка Ø 100 мм, М19, по дереву, нейлон</t>
  </si>
  <si>
    <t>935.91</t>
  </si>
  <si>
    <t>Крепёжная шайба для установки инструмента углошлифовальных машин типа BA</t>
  </si>
  <si>
    <t>936.91</t>
  </si>
  <si>
    <t>Гайка быстрозажимная, для установки фибровых дисков на зачистные диск-подошвы Vulkofix d100 и d115мм, шт.</t>
  </si>
  <si>
    <t>30.197/С</t>
  </si>
  <si>
    <t>Клапан-регулятор оборотов для LHR75</t>
  </si>
  <si>
    <t>400.390/С</t>
  </si>
  <si>
    <t>Регулятор оборотов для i-BRID HR81ML/HR81M</t>
  </si>
  <si>
    <t>030.1609</t>
  </si>
  <si>
    <t>Силовой трехжильный кабель с вилкой, сечение провода 1,5 мм, длина 3 м для S235, медь+резина, макс.напряжение 220В</t>
  </si>
  <si>
    <t>9.298</t>
  </si>
  <si>
    <t>Уплотнительная шайба переднего подшипника  для LH 18E-EN (Задняя)</t>
  </si>
  <si>
    <t>65.390/С</t>
  </si>
  <si>
    <t>Пластиковый футляр противовеса для iBrid Nano</t>
  </si>
  <si>
    <t>9.541</t>
  </si>
  <si>
    <t>Подшипник с оправкой и крыльчаткой для HR81M/ML I-BRID NANO в сборе</t>
  </si>
  <si>
    <t>9.199</t>
  </si>
  <si>
    <t>Звёздочка редуктора с подшипником для HR81M/ML I-BRID NANO в сборе</t>
  </si>
  <si>
    <t>32.390/С</t>
  </si>
  <si>
    <t>Корпус редуктора HR81M/ML I-BRID NANO в сборе</t>
  </si>
  <si>
    <t>51.390/С</t>
  </si>
  <si>
    <t>Нижний вал с редуктором для HR81M/ML I-BRID NANO в сборе</t>
  </si>
  <si>
    <t>9GE07029</t>
  </si>
  <si>
    <t>Электродвигатель для IBRID NANO</t>
  </si>
  <si>
    <t>311.390/С</t>
  </si>
  <si>
    <t>Корпус HR81M/ML I-BRID NANO в сборе</t>
  </si>
  <si>
    <t>11,87 (+37,1%)</t>
  </si>
  <si>
    <t xml:space="preserve">Регулятор разрежения для SL 42 </t>
  </si>
  <si>
    <t>654.123</t>
  </si>
  <si>
    <t>Кнопка блокировки оси для BR 65, TA 541</t>
  </si>
  <si>
    <t>654.162</t>
  </si>
  <si>
    <t>Кнопка блокировки оси для TA 531</t>
  </si>
  <si>
    <t>66.210</t>
  </si>
  <si>
    <t>Кнопка блокировки оси BR 133</t>
  </si>
  <si>
    <t>66.218</t>
  </si>
  <si>
    <t>Кнопка блокировки оси BR 135</t>
  </si>
  <si>
    <t>660.161</t>
  </si>
  <si>
    <t>Резиновый кожух ТА 551-531-541</t>
  </si>
  <si>
    <t>660.162</t>
  </si>
  <si>
    <t>Резиновый кожух для BR 63 - BR 65</t>
  </si>
  <si>
    <t>661.150</t>
  </si>
  <si>
    <t>Глушитель для ТА 531 /ТА 550</t>
  </si>
  <si>
    <t>661.161</t>
  </si>
  <si>
    <t>Глушитель для ТА 541</t>
  </si>
  <si>
    <t>662.175</t>
  </si>
  <si>
    <t>Глушитель для машинок серии RE, RA, RS</t>
  </si>
  <si>
    <t>663.033</t>
  </si>
  <si>
    <t>Патрубок для присоединения шланга пылеотвода для SL 42 и ER03/05</t>
  </si>
  <si>
    <t>663.55</t>
  </si>
  <si>
    <t>Наконечнок резиновый</t>
  </si>
  <si>
    <t>67.150</t>
  </si>
  <si>
    <t>Магистраль пылеотвода для ТА 531 - ТА 551</t>
  </si>
  <si>
    <t>67.153</t>
  </si>
  <si>
    <t>Магистраль пылеотвода для SLP 41</t>
  </si>
  <si>
    <t>67.209</t>
  </si>
  <si>
    <t>522.55/50.55</t>
  </si>
  <si>
    <t>532.55/50.55</t>
  </si>
  <si>
    <t>Магистраль пылеотвода для  BR 63-65</t>
  </si>
  <si>
    <t>67.281</t>
  </si>
  <si>
    <t>Магистраль пылеотвода для BR 133-135</t>
  </si>
  <si>
    <t>67.293</t>
  </si>
  <si>
    <t>Вытяжной патрубок пылеотвода для ER 03/05</t>
  </si>
  <si>
    <t>671.083</t>
  </si>
  <si>
    <t>Вытяжной патрубок подошвы для SL 42</t>
  </si>
  <si>
    <t>671.153</t>
  </si>
  <si>
    <t>Вытяжной патрубок подошвы для SLP 41</t>
  </si>
  <si>
    <t>672.293</t>
  </si>
  <si>
    <t>Уплотнительное кольцо пылеотвода для ER03/05</t>
  </si>
  <si>
    <t>67.214</t>
  </si>
  <si>
    <t>Пылеотводящая трубка SL42A</t>
  </si>
  <si>
    <t>68.190</t>
  </si>
  <si>
    <t>68.210/С</t>
  </si>
  <si>
    <t>Вытяжной патрубок с регулятором для BR 133-135</t>
  </si>
  <si>
    <t>68.252</t>
  </si>
  <si>
    <t>Прокладка   диска для ЕК 150</t>
  </si>
  <si>
    <t>691.150</t>
  </si>
  <si>
    <t>Передняя прокладка регулятора оборотов для ТА 531 - ТА 551, SLP 41, АК 150</t>
  </si>
  <si>
    <t>691.161</t>
  </si>
  <si>
    <t>Уплотнительная шайба двигателя TA541</t>
  </si>
  <si>
    <t>692.150</t>
  </si>
  <si>
    <t>Задняя прокладка регулятора оборотов для ТА 531 - ТА 551, SLP 41, АК 151</t>
  </si>
  <si>
    <t>70.182</t>
  </si>
  <si>
    <t>Уплотнитель нижнего подшипника RA150</t>
  </si>
  <si>
    <t>71.265</t>
  </si>
  <si>
    <t>Защитный чехол выключателя для LE 21-LS 21</t>
  </si>
  <si>
    <t>73.038</t>
  </si>
  <si>
    <t>Перегородка моторного отсека для LH 22, LH 32, GL51, GM 81</t>
  </si>
  <si>
    <t>73.105</t>
  </si>
  <si>
    <t>Перегородка моторного отсека для ВА 225, AR 11, LH 16, SL 42, BR 65, EK 150</t>
  </si>
  <si>
    <t>73.161</t>
  </si>
  <si>
    <t>Уплотнительная коробка хвостовика TA541</t>
  </si>
  <si>
    <t>73.210</t>
  </si>
  <si>
    <t>Перегородка моторного отсека для BR 133-135</t>
  </si>
  <si>
    <t>73.290</t>
  </si>
  <si>
    <t>Перегородка моторного отсека для ER03/05</t>
  </si>
  <si>
    <t>73.55</t>
  </si>
  <si>
    <t>Крышка пылезащитного фильтра для SSPF</t>
  </si>
  <si>
    <t>75.105</t>
  </si>
  <si>
    <t>Пружина для кнопки 381.105 (LH 16, SL 42, BR 65, EK 150)</t>
  </si>
  <si>
    <t>75.123</t>
  </si>
  <si>
    <t>Пружина для кнопки BR 133-135</t>
  </si>
  <si>
    <t>75.55</t>
  </si>
  <si>
    <t>Кожух вала для SSPF</t>
  </si>
  <si>
    <t>77.281</t>
  </si>
  <si>
    <t>Соединительный провод BR 133-135</t>
  </si>
  <si>
    <t>771.281</t>
  </si>
  <si>
    <t>Соединительный провод щетки BR 133-135</t>
  </si>
  <si>
    <t>773.290</t>
  </si>
  <si>
    <t>Соеденительный провод нижний  для ER03/05</t>
  </si>
  <si>
    <t>774.290</t>
  </si>
  <si>
    <t>Соеденительный провод верхний для ER03/05</t>
  </si>
  <si>
    <t>80.89</t>
  </si>
  <si>
    <t>Мешок-пылесборник для ER03/05</t>
  </si>
  <si>
    <t>811.13</t>
  </si>
  <si>
    <t>Рукоятка для BK151A, BK151AE</t>
  </si>
  <si>
    <t>81.153</t>
  </si>
  <si>
    <t>Рукоятка для SL 42, SLP 41</t>
  </si>
  <si>
    <t>81.175</t>
  </si>
  <si>
    <t>Резиновый защитный кожух корпуса машинки RE21A</t>
  </si>
  <si>
    <t>81.209</t>
  </si>
  <si>
    <t>Защитный колпак для LH 16, SL 42, BR 65</t>
  </si>
  <si>
    <t>81.55</t>
  </si>
  <si>
    <t>Рукоятка для SS70, SSCA,SQ73, RP8</t>
  </si>
  <si>
    <t>82.105</t>
  </si>
  <si>
    <t>Защитный кожух подошвы для BA 215</t>
  </si>
  <si>
    <t>83.13</t>
  </si>
  <si>
    <t>Ключ 17 мм для ВА, GL, GM, LH</t>
  </si>
  <si>
    <t>836.24</t>
  </si>
  <si>
    <t>Ключ рожковый для GL, GM, LH</t>
  </si>
  <si>
    <t>84.293/С</t>
  </si>
  <si>
    <t>Крыльчатка автономного пылеотвода ER03</t>
  </si>
  <si>
    <t>84.295/C</t>
  </si>
  <si>
    <t>Крыльчатка автономного пылеотвода ER05</t>
  </si>
  <si>
    <t>9.05</t>
  </si>
  <si>
    <t>Подшипник рабочего вала  нижний для SL 42AE</t>
  </si>
  <si>
    <t>9.06</t>
  </si>
  <si>
    <t>Подшипник рабочего вала верхний для LH 16</t>
  </si>
  <si>
    <t>9.09</t>
  </si>
  <si>
    <t>Силовой двужильный кабель с ЕВРОвилкой, сечение провода 1,1 мм, длина 5 м, повышенной прочности.</t>
  </si>
  <si>
    <t>9C2X1.0R485FOR</t>
  </si>
  <si>
    <t>Подшипник ротора двигателя передний для LH 22</t>
  </si>
  <si>
    <t>9.36</t>
  </si>
  <si>
    <t>Подшипник ротора двигателя передний для GM62</t>
  </si>
  <si>
    <t>9.102</t>
  </si>
  <si>
    <t xml:space="preserve">Стопорное кольцо d 12 </t>
  </si>
  <si>
    <t>9.103</t>
  </si>
  <si>
    <t>Стопорное кольцо подшипника для LH 22, LH 32, GL51</t>
  </si>
  <si>
    <t>9.111</t>
  </si>
  <si>
    <t>Стопорное кольцо подшипника D8</t>
  </si>
  <si>
    <t>9.112</t>
  </si>
  <si>
    <t>Стопорное кольцо подшипника для LE 21-LS 21</t>
  </si>
  <si>
    <t>9.124</t>
  </si>
  <si>
    <t>Стопорное кольцо подшипника для SLP 41, SL 42</t>
  </si>
  <si>
    <t>9.127</t>
  </si>
  <si>
    <t>Стопорное кольцо подшипника</t>
  </si>
  <si>
    <t>Подшипник нижний для АК 150А</t>
  </si>
  <si>
    <t>9.1395</t>
  </si>
  <si>
    <t>Ключ шестигранник М6</t>
  </si>
  <si>
    <t>9.14</t>
  </si>
  <si>
    <t>Подшипник ротора двигателя задний для LH16, SL 42AE, ЕК 150АЕ</t>
  </si>
  <si>
    <t>9.145</t>
  </si>
  <si>
    <t>Подшипник верхней крышки двигателя RA75-RA150</t>
  </si>
  <si>
    <t>9.147</t>
  </si>
  <si>
    <t>47.70/10</t>
  </si>
  <si>
    <t>Щетки для электродвигателя LH 22EH, LH 32 EH (1 шт)</t>
  </si>
  <si>
    <t>Фильтр защитный полиэфирный для пылесоса S 145</t>
  </si>
  <si>
    <t>571.072 (193)</t>
  </si>
  <si>
    <t>Стопор ограничитель подшипника эксцентрика машинки TA 151</t>
  </si>
  <si>
    <t>9.120</t>
  </si>
  <si>
    <t>Стопорное кольцо подшипника для LH 18EN</t>
  </si>
  <si>
    <t>9GE07014</t>
  </si>
  <si>
    <t>Электродвигатель для пылесоса S 145</t>
  </si>
  <si>
    <t>Ротор электродвигателя для LH 18EN</t>
  </si>
  <si>
    <t>15.289</t>
  </si>
  <si>
    <t>Крыльчатка для LH 18EN</t>
  </si>
  <si>
    <t>9.509</t>
  </si>
  <si>
    <t>Уплотнительная прокладка вытяжного патрупка RA 150</t>
  </si>
  <si>
    <t>Лопасть ротора турбины для TA541</t>
  </si>
  <si>
    <t>090.1108</t>
  </si>
  <si>
    <t>43.290</t>
  </si>
  <si>
    <t>Декоративная вставка корпуса машинки SO31TE</t>
  </si>
  <si>
    <t>9.99 (9.79)</t>
  </si>
  <si>
    <t xml:space="preserve">053.1606/053.1609 </t>
  </si>
  <si>
    <t>Щетка для электродвигателя  пылесосов  S 235E и S 235EР, S 135Е(34мм)</t>
  </si>
  <si>
    <t>036.1108</t>
  </si>
  <si>
    <t>Воздушный бумажный фильтр для пылесоса S145 Rupes</t>
  </si>
  <si>
    <t>9GE07015(9GE07005/9GE07010)</t>
  </si>
  <si>
    <t>38.175</t>
  </si>
  <si>
    <t xml:space="preserve">Рычаг запуска машинки RA 75 – RA 150 </t>
  </si>
  <si>
    <t>66.265</t>
  </si>
  <si>
    <t>Патрубок для присоединения шланга пылеотвода для LE21, LR31</t>
  </si>
  <si>
    <t>9.1353</t>
  </si>
  <si>
    <t>Провод для снятия статического напряжения для SL42</t>
  </si>
  <si>
    <t>9.2302</t>
  </si>
  <si>
    <t>9.515</t>
  </si>
  <si>
    <t>Ось рычага запуска машинки RA 75- RA150</t>
  </si>
  <si>
    <t>9.538</t>
  </si>
  <si>
    <t>9.6153</t>
  </si>
  <si>
    <t>9.6154</t>
  </si>
  <si>
    <t>9.724</t>
  </si>
  <si>
    <t>Винт М4 х 16</t>
  </si>
  <si>
    <t>Винт 3 х 7</t>
  </si>
  <si>
    <t>Уплотнительная шайба 18 x 1.5 для LR31AE</t>
  </si>
  <si>
    <t>Винт крепления провода для снятия статического напряжения для SL42, 2.9x6.5 (4x1/4”)</t>
  </si>
  <si>
    <t>9.736</t>
  </si>
  <si>
    <t>Винт крепежный 40x25</t>
  </si>
  <si>
    <t>Вытяжной патрубок с регулятором разрежения для ТА 531-ТА 551, SLP 41, АК 150</t>
  </si>
  <si>
    <t>004.1108</t>
  </si>
  <si>
    <t>Клапан очистки фильтра для пылесоса S145</t>
  </si>
  <si>
    <t>006.1108</t>
  </si>
  <si>
    <t>013.1108</t>
  </si>
  <si>
    <t>021.1108/C</t>
  </si>
  <si>
    <t>Панель управления с электронным блоком для пылесоса S145</t>
  </si>
  <si>
    <t>030.1108</t>
  </si>
  <si>
    <t>Датчик заполнения бачка для пылесоса S145</t>
  </si>
  <si>
    <t>046.1108/C</t>
  </si>
  <si>
    <t>Шестигранный штуцер пневмоканала для пылесосов S145ЕР и KS260ЕР</t>
  </si>
  <si>
    <t>053.1108</t>
  </si>
  <si>
    <t xml:space="preserve">Толкатель клапана очистки фильтров для пылесоса S145 (в сборе) </t>
  </si>
  <si>
    <t>054.1108</t>
  </si>
  <si>
    <t>066.1609</t>
  </si>
  <si>
    <t>Карбоновые щетки электродвигателя для пылесоса S235EP</t>
  </si>
  <si>
    <t>073.1606</t>
  </si>
  <si>
    <t>074.1108</t>
  </si>
  <si>
    <t>080.1108</t>
  </si>
  <si>
    <t>Верхний уплотнитель корпуса для пылесоса S145</t>
  </si>
  <si>
    <t>082.1108</t>
  </si>
  <si>
    <t>Нижний уплотнитель корпуса  пылесоса S145</t>
  </si>
  <si>
    <t>083.1108</t>
  </si>
  <si>
    <t xml:space="preserve">035.1108 </t>
  </si>
  <si>
    <t>Рукоятка переключения режимов для пылесосов KS 260 EN EPN</t>
  </si>
  <si>
    <t>31.55</t>
  </si>
  <si>
    <t>Корпус электродвигателя SSPF</t>
  </si>
  <si>
    <t>32.205/C/21</t>
  </si>
  <si>
    <t xml:space="preserve">Корпус редуктора с подшипником для LH18ENS </t>
  </si>
  <si>
    <t>44.285/С</t>
  </si>
  <si>
    <t>Стопор кнопки включения для LH18ENS</t>
  </si>
  <si>
    <t>441.285/E</t>
  </si>
  <si>
    <t>Верхняя часть рукоятки LH18ENS</t>
  </si>
  <si>
    <t>812.91</t>
  </si>
  <si>
    <t>Винт крышки LH18EN</t>
  </si>
  <si>
    <t>815.245/C</t>
  </si>
  <si>
    <t>Защитный кожух редуктора LH18ENS</t>
  </si>
  <si>
    <t>9.304</t>
  </si>
  <si>
    <t>Шайба для LH 22E</t>
  </si>
  <si>
    <t>9.320</t>
  </si>
  <si>
    <t>Улотнение подшипника LH 22E</t>
  </si>
  <si>
    <t>9.349</t>
  </si>
  <si>
    <t>Стопорная шайба LH 22E</t>
  </si>
  <si>
    <t>9.698</t>
  </si>
  <si>
    <t>Винт М8 х 14</t>
  </si>
  <si>
    <t>9GE08022</t>
  </si>
  <si>
    <t>Контактор для  KS 260 EPN</t>
  </si>
  <si>
    <t>Верхний уплотнитель корпуса  для пылесоса S145</t>
  </si>
  <si>
    <t>18.197</t>
  </si>
  <si>
    <t>30.330/C</t>
  </si>
  <si>
    <t>31.330/C</t>
  </si>
  <si>
    <t>38.330/SK3</t>
  </si>
  <si>
    <t>Рукоятка управления для машинки RH153A</t>
  </si>
  <si>
    <t>38.330/SK6</t>
  </si>
  <si>
    <t>Рукоятка управления для машинки RH156A</t>
  </si>
  <si>
    <t>38.330/SK9</t>
  </si>
  <si>
    <t>Рукоятка управления для машинки RH159A</t>
  </si>
  <si>
    <t>42.330/C</t>
  </si>
  <si>
    <t>43.330/C</t>
  </si>
  <si>
    <t>Лопасти ротора турбины модернизированные для RA 150A,  RE21AL</t>
  </si>
  <si>
    <t>Штуцер для подачи сжатого воздуха в сборе для машинок RH153A, RH156A, RH159A</t>
  </si>
  <si>
    <t>431.330/C</t>
  </si>
  <si>
    <t>Глушитель для машинок RH153A, RH156A, RH159A (в сборе)</t>
  </si>
  <si>
    <t>55.330/C</t>
  </si>
  <si>
    <t>Щетки для электродвигателя LH 16, SL 42, BR 65, EK 150 (1 шт) (инструменты стандартного напряжения)</t>
  </si>
  <si>
    <t>Прижимная гайка крепления турбины  для машинок RH153A, RH156A, RH159A (в сборе)</t>
  </si>
  <si>
    <t>65.330</t>
  </si>
  <si>
    <t>Резиновый кожух для машинок RH153A, RH156A, RH159A</t>
  </si>
  <si>
    <t>81.330</t>
  </si>
  <si>
    <t>Накладка резиновая для машинок RH153A, RH156A, RH159A</t>
  </si>
  <si>
    <t>9.180</t>
  </si>
  <si>
    <t>Нижний подшипник  турбины машинок RH153A, RH156A, RH159A</t>
  </si>
  <si>
    <t>9.181</t>
  </si>
  <si>
    <t>1.123/220</t>
  </si>
  <si>
    <t>18.152/С6</t>
  </si>
  <si>
    <t>47.105/10</t>
  </si>
  <si>
    <t>Вверхний подшипник  турбины машинок RH153A, RH156A, RH159A</t>
  </si>
  <si>
    <t>9GP08050</t>
  </si>
  <si>
    <t>Переходник F3/8-T10   для содинения воздушного патрубка и датчика пневмоканала для пылесоса S145</t>
  </si>
  <si>
    <t>9GP08060</t>
  </si>
  <si>
    <t>Код</t>
  </si>
  <si>
    <t>Наименование товара</t>
  </si>
  <si>
    <t>028.1001/С</t>
  </si>
  <si>
    <t>9.E204</t>
  </si>
  <si>
    <t>9B108</t>
  </si>
  <si>
    <t>Аккумулятор для DD108</t>
  </si>
  <si>
    <t>023.1108</t>
  </si>
  <si>
    <t>Электронный блок для пылесоса SV 10E</t>
  </si>
  <si>
    <t>Электронный блок для пылесоса S 145 EL-EPL</t>
  </si>
  <si>
    <t>Предохранитель - 1 AMP для турбины</t>
  </si>
  <si>
    <t>Предохранитель - 2,5 AMP для турбины</t>
  </si>
  <si>
    <t>Переходник M3/8-T10 для содинения воздушного патрубка пневмоканала и муфты подключения пневмошланга  для пылесоса S145</t>
  </si>
  <si>
    <t>Щетки для электродвигателя BR 133, BR 135 (1 шт)</t>
  </si>
  <si>
    <t>Ремень SPA 1132 зубчатый для турбины HE 703</t>
  </si>
  <si>
    <t>Универсальное быстроразъемное соединение (муфта) подключения пневмошланга для пылесоса S145</t>
  </si>
  <si>
    <t>9.RFA03</t>
  </si>
  <si>
    <t>Шлифовальная щетка для дерева, стальное зерно, диаметр 100мм, ширина 100мм, отверстие 19мм</t>
  </si>
  <si>
    <t xml:space="preserve">Корпус машинок RH153A, RH156A, RH159A </t>
  </si>
  <si>
    <t>Патрубок отвода пыли для машинок RH153A, RH156A, RH159A (в сборе)</t>
  </si>
  <si>
    <t>Лопасть ротора турбины для RH153A, RH156A, RH159A</t>
  </si>
  <si>
    <t>Колесо переднее малое для пылесоса S145</t>
  </si>
  <si>
    <t xml:space="preserve">Колесо заднее большое для пылесоса S145 (в сборе) </t>
  </si>
  <si>
    <t>Соленоид клапана очистки фильтра для пылесоса S145</t>
  </si>
  <si>
    <t>Крышка корпуса соленоида клапана очистки фильтра для пылесоса S145</t>
  </si>
  <si>
    <t>Рилсановый патрубок пневмоканала для пылесоса S145ЕР</t>
  </si>
  <si>
    <t xml:space="preserve">Переходник пневмоканала М3/8-F3/8 для пылесосов S145ЕР, KS260ЕР и S235EP </t>
  </si>
  <si>
    <t>Регулятор оборотов для машинок RH153A, RH156A, RH159A (в сборе)</t>
  </si>
  <si>
    <t xml:space="preserve">Полиэфирный фильтр для пылесосов  S 235E и S 235EР </t>
  </si>
  <si>
    <t>Нагревательный элемент 1800Ватт для GTV20</t>
  </si>
  <si>
    <t>9E23.002</t>
  </si>
  <si>
    <t>10.330/C</t>
  </si>
  <si>
    <t>Воздушный двигатель в сборе для машинок серии RH153A, RH156A, RH159A</t>
  </si>
  <si>
    <t>9C2X0.75R403FOR</t>
  </si>
  <si>
    <t>292.161</t>
  </si>
  <si>
    <t>Маховичок регулятора оборотов TA 541A</t>
  </si>
  <si>
    <t>1.136/230</t>
  </si>
  <si>
    <t>Щетки для электродвигателя LE 21-LS21-LR (1 шт)</t>
  </si>
  <si>
    <t>Щетка в комплекте для электродвигателя пылесоса S 145 EL-EPL (и для KS 260 с двигателем 9GE07015)</t>
  </si>
  <si>
    <t>9.787</t>
  </si>
  <si>
    <t>Винт крепления статора для LH18EN</t>
  </si>
  <si>
    <t>9GE03031</t>
  </si>
  <si>
    <t>Электрическая розетка для пылесоса  S 235Е-ЕР</t>
  </si>
  <si>
    <t>9P01.001</t>
  </si>
  <si>
    <t>9P01.002</t>
  </si>
  <si>
    <t>9P01.003</t>
  </si>
  <si>
    <t>9P01.004</t>
  </si>
  <si>
    <t>9P01.005</t>
  </si>
  <si>
    <t>9P01.007/C</t>
  </si>
  <si>
    <t>Заглушка с резьбой клапана подачи воздуха пневматической машинки ТА11</t>
  </si>
  <si>
    <t>Уплотнительное кольцо заглушки с резьбой клапана подачи воздуха пневматической машинки ТА11</t>
  </si>
  <si>
    <t>Уплотнительное кольцо седла клапана подачи воздуха пневматической машинки ТА11</t>
  </si>
  <si>
    <t>Седло клапана подачи воздуха пневматической машинки ТА11</t>
  </si>
  <si>
    <t>Пружинка клапана подачи воздуха пневматической машинки ТА11</t>
  </si>
  <si>
    <t>Клапан подачи воздуха пневматической машинки ТА11 в сборе с уплотнительными кольцами</t>
  </si>
  <si>
    <t>9P01.010</t>
  </si>
  <si>
    <t>Направляющая клапана подачи воздуха пневматической машинки ТА11</t>
  </si>
  <si>
    <t>9P01.033</t>
  </si>
  <si>
    <t>9P01.033/C</t>
  </si>
  <si>
    <t>9P03.036</t>
  </si>
  <si>
    <t>9P03.041/C</t>
  </si>
  <si>
    <t>Ведомая коническая шестерня пневматической машинки ТА11</t>
  </si>
  <si>
    <t>Головка редуктора пневматической машинки ТА11 в сборе с ведомой шестерней и рабочим валом</t>
  </si>
  <si>
    <t>Рабочий вал ведомой шестерни редуктора пневматической машинки ТА11</t>
  </si>
  <si>
    <t>Механизм эксцентрика пневматической машинки ТА11 в сборе с подшипником</t>
  </si>
  <si>
    <t>Подшипник рабочего вала нижнийдля ER03/05</t>
  </si>
  <si>
    <t>9.1689/R</t>
  </si>
  <si>
    <t>Густая смазка для редукторов, 400г</t>
  </si>
  <si>
    <t>9.17</t>
  </si>
  <si>
    <t>Подшипник ротора двигателя: передний для LH16 и SL 42AE, задний для LH 22</t>
  </si>
  <si>
    <t>9.175</t>
  </si>
  <si>
    <t>Подшипник промежуточный для RA 75 - RA 150</t>
  </si>
  <si>
    <t>9.2001</t>
  </si>
  <si>
    <t>Переднее уплотнительное кольцо воздушной трубки</t>
  </si>
  <si>
    <t>9.2005</t>
  </si>
  <si>
    <t>Уплотнительное кольцо корпуса</t>
  </si>
  <si>
    <t>9.2006</t>
  </si>
  <si>
    <t>Заднее уплотнительное кольцо воздушной трубки</t>
  </si>
  <si>
    <t>9.2008</t>
  </si>
  <si>
    <t>Штифт включения подачи воздуха машинок серии RE, RA, RS</t>
  </si>
  <si>
    <t>9.203</t>
  </si>
  <si>
    <t>Опорная шайба BR 133-135</t>
  </si>
  <si>
    <t>9.204</t>
  </si>
  <si>
    <t xml:space="preserve">Опорная шайба d18,8 x 13,2 верхнего подшипника LR 21АЕ </t>
  </si>
  <si>
    <t>9.206</t>
  </si>
  <si>
    <t>Шайба d25 x 7,7</t>
  </si>
  <si>
    <t>9.211</t>
  </si>
  <si>
    <t>Шайба d4 x 8 для SLP 41A</t>
  </si>
  <si>
    <t>9.218</t>
  </si>
  <si>
    <t>Шайба d20 x 8.1 для BA, BR51,BK151AE, BK210</t>
  </si>
  <si>
    <t>9.240</t>
  </si>
  <si>
    <t>Шайба уплотнительная промежут. подшипника редуктора LH16EN, LH18EN</t>
  </si>
  <si>
    <t>9.246</t>
  </si>
  <si>
    <t>Шайба сталь d18,8 x 14,2 для машинок серии RE, RA, RS</t>
  </si>
  <si>
    <t>9.248</t>
  </si>
  <si>
    <t>Шайба  между подшипниками для LR31AE</t>
  </si>
  <si>
    <t>9.26</t>
  </si>
  <si>
    <t>Подшипник рабочего вала нижний для LH 22</t>
  </si>
  <si>
    <t>9.27</t>
  </si>
  <si>
    <t>Подшипник рабочего вала верхний для LH 22</t>
  </si>
  <si>
    <t>9.29</t>
  </si>
  <si>
    <t>Подшипник нижний для ТА 541, ТА 151</t>
  </si>
  <si>
    <t xml:space="preserve">9.251 </t>
  </si>
  <si>
    <t>Стопорная двойная шайба под винт М4</t>
  </si>
  <si>
    <t>9.305</t>
  </si>
  <si>
    <t>Шайба d15 x 9,1  для LR 21АЕ</t>
  </si>
  <si>
    <t>9.309</t>
  </si>
  <si>
    <t>Шайба для LH 22, LH 32</t>
  </si>
  <si>
    <t>9.31</t>
  </si>
  <si>
    <t>Подшипник промежуточный для SLP 41, ТА 531, ТА 551, AK 150</t>
  </si>
  <si>
    <t>9.314</t>
  </si>
  <si>
    <t>Уплотнение нижнего подшипника для SL 42</t>
  </si>
  <si>
    <t>9.315</t>
  </si>
  <si>
    <t>Держатель патрубка пылеотвода для ER03\05</t>
  </si>
  <si>
    <t>9.326</t>
  </si>
  <si>
    <t>Шайба d4</t>
  </si>
  <si>
    <t>9.328</t>
  </si>
  <si>
    <t>Шайба d4P</t>
  </si>
  <si>
    <t>9.329</t>
  </si>
  <si>
    <t>Шайба d4C</t>
  </si>
  <si>
    <t>9.330</t>
  </si>
  <si>
    <t>Шайба d5c</t>
  </si>
  <si>
    <t>9.331</t>
  </si>
  <si>
    <t>Шайба d5P</t>
  </si>
  <si>
    <t>9.336</t>
  </si>
  <si>
    <t>Шайба d19,3 x 25,8</t>
  </si>
  <si>
    <t>9.338</t>
  </si>
  <si>
    <t>Прокладка верхнего подшипника для машинки ЕR03/05</t>
  </si>
  <si>
    <t>9.346</t>
  </si>
  <si>
    <t>Шайбы для винтов 9.553 (SL 42AEV)</t>
  </si>
  <si>
    <t>9.35</t>
  </si>
  <si>
    <t>Подшипник ротора двигателя верхний для BR 133 - BR 135  и ER03\05</t>
  </si>
  <si>
    <t>9.37</t>
  </si>
  <si>
    <t>Подшипник для LE, LS, RE, RS</t>
  </si>
  <si>
    <t>9.39</t>
  </si>
  <si>
    <t>Втулка для AR 11</t>
  </si>
  <si>
    <t>9.41</t>
  </si>
  <si>
    <t>9.42</t>
  </si>
  <si>
    <t>Подшипник ротора двигателя нижний для BR133\135  ER03\05</t>
  </si>
  <si>
    <t>9.46</t>
  </si>
  <si>
    <t>Подшипник верхний для SLP 41, ТА 531, ТА 551, AK 150; промежуточный для ТА 151</t>
  </si>
  <si>
    <t>9.48</t>
  </si>
  <si>
    <t>Подшипник верхний для RA 75, RA 150, ТА 151</t>
  </si>
  <si>
    <t>9.496</t>
  </si>
  <si>
    <t>Кольцо резиновое уплотнительное  для TA 541A</t>
  </si>
  <si>
    <t>9.502</t>
  </si>
  <si>
    <t>Шпонка вала для SSPF</t>
  </si>
  <si>
    <t>9.513</t>
  </si>
  <si>
    <t>Шайбы для винтов Ø 3х6,5</t>
  </si>
  <si>
    <t>9.522</t>
  </si>
  <si>
    <t>9.533</t>
  </si>
  <si>
    <t>Винт</t>
  </si>
  <si>
    <t>9.535</t>
  </si>
  <si>
    <t>Гайки для винтов 9.553 (SL 42AEV)</t>
  </si>
  <si>
    <t>9.543</t>
  </si>
  <si>
    <t>Подшипник нижний для SLP 41; промежуточный для ТА 541</t>
  </si>
  <si>
    <t xml:space="preserve">9.545 </t>
  </si>
  <si>
    <t>Подшипник для насоса турбины НЕ 703</t>
  </si>
  <si>
    <t>9.553</t>
  </si>
  <si>
    <t xml:space="preserve">Винты крепления зажимов наждачных полос для SL 42 AEV </t>
  </si>
  <si>
    <t>9.557</t>
  </si>
  <si>
    <t xml:space="preserve">Винт 2,9 х 38 </t>
  </si>
  <si>
    <t>9.566</t>
  </si>
  <si>
    <t>Винт М5 х 10</t>
  </si>
  <si>
    <t>9.569</t>
  </si>
  <si>
    <t>9.570</t>
  </si>
  <si>
    <t>Винт 2,9 х 60</t>
  </si>
  <si>
    <t>9.575</t>
  </si>
  <si>
    <t xml:space="preserve">Винты 4,8 х 50 </t>
  </si>
  <si>
    <t>9.578</t>
  </si>
  <si>
    <t>Винт 2,9 х 13</t>
  </si>
  <si>
    <t>9.583</t>
  </si>
  <si>
    <t>Винт 2,9 X 44</t>
  </si>
  <si>
    <t>9.590</t>
  </si>
  <si>
    <t>Винт M 5 X 16</t>
  </si>
  <si>
    <t>9.608</t>
  </si>
  <si>
    <t>Винт М4 х 6</t>
  </si>
  <si>
    <t>9.612</t>
  </si>
  <si>
    <t>Винт М4 х 10</t>
  </si>
  <si>
    <t>9.614</t>
  </si>
  <si>
    <t xml:space="preserve">Винт М4 х 12  </t>
  </si>
  <si>
    <t>9.6150</t>
  </si>
  <si>
    <t>Винт М4 х 12</t>
  </si>
  <si>
    <t>9.619</t>
  </si>
  <si>
    <t>Винт М4 х 23 закален</t>
  </si>
  <si>
    <t>9.622</t>
  </si>
  <si>
    <t>Винт M4 X 14</t>
  </si>
  <si>
    <t>9.624</t>
  </si>
  <si>
    <t>9.626</t>
  </si>
  <si>
    <t>Винт М5 х 12</t>
  </si>
  <si>
    <t>9.628</t>
  </si>
  <si>
    <t>Винт М4 х 35</t>
  </si>
  <si>
    <t>9.633</t>
  </si>
  <si>
    <t>Винт М5 х 20</t>
  </si>
  <si>
    <t>9.645</t>
  </si>
  <si>
    <t>Винт М8 х 16 закален</t>
  </si>
  <si>
    <t>9.650</t>
  </si>
  <si>
    <t>Винт 3,5 х 19</t>
  </si>
  <si>
    <t>9.660</t>
  </si>
  <si>
    <t>Винт 3,9 х 16</t>
  </si>
  <si>
    <t>9.664</t>
  </si>
  <si>
    <t>Винт 3,9 х 19</t>
  </si>
  <si>
    <t>9.666</t>
  </si>
  <si>
    <t>Винт 2,9 х 50</t>
  </si>
  <si>
    <t>9.667</t>
  </si>
  <si>
    <t>Винт М4 х 40</t>
  </si>
  <si>
    <t>9.676</t>
  </si>
  <si>
    <t>Винт М5 х 18</t>
  </si>
  <si>
    <t>9.679</t>
  </si>
  <si>
    <t>Винт М5 х 25</t>
  </si>
  <si>
    <t>9.689</t>
  </si>
  <si>
    <t>Винт М5 х 14</t>
  </si>
  <si>
    <t>9.690</t>
  </si>
  <si>
    <t>Винт 4,2 х 22</t>
  </si>
  <si>
    <t>9.708</t>
  </si>
  <si>
    <t>Винт 4 х 25</t>
  </si>
  <si>
    <t>9.709</t>
  </si>
  <si>
    <t>Винт 4 х 30</t>
  </si>
  <si>
    <t>9.725</t>
  </si>
  <si>
    <t>Винт 3,9 X 32</t>
  </si>
  <si>
    <t>9.729</t>
  </si>
  <si>
    <t>Винт 6,5 X 1,8</t>
  </si>
  <si>
    <t>9.76</t>
  </si>
  <si>
    <t>9.83</t>
  </si>
  <si>
    <t>Подшипник ротора двигателя передний для BR 63, BR 65</t>
  </si>
  <si>
    <t>Подшипник ротора двигателя задний для BR 63, BR 65</t>
  </si>
  <si>
    <t>9.85</t>
  </si>
  <si>
    <t>106.502</t>
  </si>
  <si>
    <t>Зарядное устройство для аккумуляторной дрели DD 108LT и DD 108LA</t>
  </si>
  <si>
    <t>9.659</t>
  </si>
  <si>
    <t>Винт 3,9 х 9,5</t>
  </si>
  <si>
    <t>65.278/С</t>
  </si>
  <si>
    <t>Резиновый кожух планетарного механизма для ЕК 150АЕ</t>
  </si>
  <si>
    <t>652.162</t>
  </si>
  <si>
    <t>Защитная крышка для BR 63-65</t>
  </si>
  <si>
    <t>9.219</t>
  </si>
  <si>
    <t>Винт крепления крышки редуктора для BR 65E</t>
  </si>
  <si>
    <t>Подшипник для SSPF</t>
  </si>
  <si>
    <t>9.86</t>
  </si>
  <si>
    <t>9.93</t>
  </si>
  <si>
    <t>Подшипник нижней крышки двигателя RA 75 - 150</t>
  </si>
  <si>
    <t>9.96</t>
  </si>
  <si>
    <t>Подшипник рабочего вала нижний для LH 16, RA 75 - 150</t>
  </si>
  <si>
    <t>Подшипник верхний рабочего вала SL 42, BR 63, BR 65, ЕК 150, нижний SSPF, ТА 531, ТА 551</t>
  </si>
  <si>
    <t>921.72</t>
  </si>
  <si>
    <t>Цанговый зажим Ø 6 мм для AR 11, AR 52</t>
  </si>
  <si>
    <t>922.117</t>
  </si>
  <si>
    <t>Патрон цангового зажима для AR 11</t>
  </si>
  <si>
    <t>99.55</t>
  </si>
  <si>
    <t>Фильтр защиты двигателя для SSPF</t>
  </si>
  <si>
    <t>9Е13.010</t>
  </si>
  <si>
    <t>Щетки в комплекте с держателем для LE11, LC11, LS11</t>
  </si>
  <si>
    <t>Силовой двужильный кабель с вилкой, сечение провода 0,75 мм, длина 3 м.</t>
  </si>
  <si>
    <t>9C2X1.1R403FOR</t>
  </si>
  <si>
    <t>Силовой двужильный кабель с вилкой, сечение провода 1,1 мм, длина 3 м.</t>
  </si>
  <si>
    <t>9C2X1.1R483FOR</t>
  </si>
  <si>
    <t>Силовой двужильный кабель с вилкой, сечение провода 1,1 мм, длина 3 м, повышенной прочности.</t>
  </si>
  <si>
    <t>9GE02016</t>
  </si>
  <si>
    <t>Cоединительный провод  электродвигателя для пылесоса SV 10E</t>
  </si>
  <si>
    <t>Электродвигатель для пылесоса КS 260EР</t>
  </si>
  <si>
    <t>9GE07008</t>
  </si>
  <si>
    <t>Электродвигатель для пылесоса SV 10E</t>
  </si>
  <si>
    <t>9GE08011</t>
  </si>
  <si>
    <t>Электронный блок для пылесоса КS 260EР</t>
  </si>
  <si>
    <t>9GE08011/С</t>
  </si>
  <si>
    <t>Электронный блок с регулятором для пылесоса КS 260EР</t>
  </si>
  <si>
    <t>9GE08013</t>
  </si>
  <si>
    <t>9GM09002</t>
  </si>
  <si>
    <t>Глушитель для отработанного воздуха выходного патрубка турбины НЕ 1403</t>
  </si>
  <si>
    <t>9GE09011</t>
  </si>
  <si>
    <t>Переключатель режимов работы для пылесоса KS 260</t>
  </si>
  <si>
    <t>9GE10005</t>
  </si>
  <si>
    <t>9GE10006</t>
  </si>
  <si>
    <t>9Р01.016</t>
  </si>
  <si>
    <t>Подшипник задний пневмодвигателя ТЕ 21L</t>
  </si>
  <si>
    <t>9Р01.032</t>
  </si>
  <si>
    <t>Подшипник верхний рабочего вала  ТЕ 21L</t>
  </si>
  <si>
    <t>9Р01.048</t>
  </si>
  <si>
    <t>Воздушный шланг в комплекте для ТА 11 - ТЕ 21L</t>
  </si>
  <si>
    <t>9Р02.035</t>
  </si>
  <si>
    <t xml:space="preserve">Цанговый зажим Ø 6 мм для TE 21L </t>
  </si>
  <si>
    <t>9Р02.039</t>
  </si>
  <si>
    <t xml:space="preserve">Цанговый зажим Ø 6,35 мм для TE 21L </t>
  </si>
  <si>
    <t>9Р02.040</t>
  </si>
  <si>
    <t>Патрон цангового зажима для TE 21L</t>
  </si>
  <si>
    <t>9Р03.021</t>
  </si>
  <si>
    <t>Лопасть ротора турбины для TE 21L</t>
  </si>
  <si>
    <t>9Р03.060</t>
  </si>
  <si>
    <t>Регулятор оборотов л  для машинок ТА 11 - ТЕ 21L</t>
  </si>
  <si>
    <t>9Р04.027</t>
  </si>
  <si>
    <t>Ведущая шестерня привода TE 21L</t>
  </si>
  <si>
    <t>9Р04.027/C</t>
  </si>
  <si>
    <t>Воздушный двигатель в комплекте для TЕ 21L</t>
  </si>
  <si>
    <t>9Р04.033</t>
  </si>
  <si>
    <t>Ведомая шестерня привода TE 21L</t>
  </si>
  <si>
    <t>9Р04.033/C</t>
  </si>
  <si>
    <t>Рабочий вал привода с ведомой шестернью и крышкой головки для ТЕ 21L в сборе</t>
  </si>
  <si>
    <t>9.NTM40</t>
  </si>
  <si>
    <t>Шлифовальный роллер с абразивными щетками 100х100 для SR 100 AEN зернистость Р40</t>
  </si>
  <si>
    <t>9.NTM80</t>
  </si>
  <si>
    <t>Шлифовальный роллер с абразивными щетками 100х100 для SR 100 AEN зернистость Р80</t>
  </si>
  <si>
    <t>9.NTLM</t>
  </si>
  <si>
    <t>Шлифовальный роллер с абразивными щетками 100х100 для SR 100 AEN средняя зернистость</t>
  </si>
  <si>
    <t>Резиновая муфта с резьбой  Ø 25мм</t>
  </si>
  <si>
    <t>181.175/C6</t>
  </si>
  <si>
    <t xml:space="preserve">Статор электродвигателя 220B для   LH 16, ВА 215 и 225N, AR 38 </t>
  </si>
  <si>
    <t>27.161</t>
  </si>
  <si>
    <t>Верхняя крышка ротора для ТА541А</t>
  </si>
  <si>
    <t>28.161</t>
  </si>
  <si>
    <t>Нижняя крышка ротора для ТА541А</t>
  </si>
  <si>
    <t>581.172/C</t>
  </si>
  <si>
    <t>Эксцентрик для RA125A</t>
  </si>
  <si>
    <t>924.24</t>
  </si>
  <si>
    <t>Гайка для крепления дисков Vulcofix</t>
  </si>
  <si>
    <t>Запасные части</t>
  </si>
  <si>
    <t>001.1001</t>
  </si>
  <si>
    <t>Картридж-Фильтр  для турбины HE 703</t>
  </si>
  <si>
    <t>001.1107</t>
  </si>
  <si>
    <t>Корпус пылесоса SV 10 E</t>
  </si>
  <si>
    <t>002.1107</t>
  </si>
  <si>
    <t>9P04.036</t>
  </si>
  <si>
    <t>Шпиндель рабочей головки для машинки TE21L</t>
  </si>
  <si>
    <t>Крышка отсека для мешка-пылесборника пылесоса SV 10 E</t>
  </si>
  <si>
    <t>002.1609</t>
  </si>
  <si>
    <t>Входной внутренний патрубок для пылесосов  S 235E и S 235EР</t>
  </si>
  <si>
    <t>003.1107</t>
  </si>
  <si>
    <t>Крышка отсека двигателя пылесоса SV 10 E</t>
  </si>
  <si>
    <t>003.1606</t>
  </si>
  <si>
    <t>Рукоятка для шланга пылесоса</t>
  </si>
  <si>
    <t>004.1107</t>
  </si>
  <si>
    <t>Крышка отсека для кабеля питания пылесоса SV 10 E</t>
  </si>
  <si>
    <t>005.1606</t>
  </si>
  <si>
    <t xml:space="preserve">Удлинитель для шланга 2 Х 50 см PVC, пылесоса </t>
  </si>
  <si>
    <t>006.1606</t>
  </si>
  <si>
    <t>Держатель для щетки  пылесоса</t>
  </si>
  <si>
    <t>006.1106</t>
  </si>
  <si>
    <t>Защелки для крепления верхней части пылесоса KS 260ЕР</t>
  </si>
  <si>
    <t>006.1107</t>
  </si>
  <si>
    <t xml:space="preserve">Правая боковая панель пылесоса SV 10 E </t>
  </si>
  <si>
    <t>007.1107</t>
  </si>
  <si>
    <t xml:space="preserve">Левая боковая панель пылесоса SV 10 E </t>
  </si>
  <si>
    <t>010.1107</t>
  </si>
  <si>
    <t>Рукоятка переключателя режимов работы для пылесоса SV 10E</t>
  </si>
  <si>
    <t>011.1107</t>
  </si>
  <si>
    <t>Защелки крышки кабельного отсека для пылесоса SV 10 E</t>
  </si>
  <si>
    <t>012.1107</t>
  </si>
  <si>
    <t>Обойма защитного фильтр для пылесоса SV10 Е</t>
  </si>
  <si>
    <t>Панель управления для турбины HE 703</t>
  </si>
  <si>
    <t>013.1106</t>
  </si>
  <si>
    <t>Защелки для крепления защитного фильтра пылесоса KS 260ЕР</t>
  </si>
  <si>
    <t>013.1107</t>
  </si>
  <si>
    <t>Петли крепления переносной ручки для пылесоса SV 10 E</t>
  </si>
  <si>
    <t>013.1609</t>
  </si>
  <si>
    <t>Электронный блок для пылесоса S 235EР</t>
  </si>
  <si>
    <t>014.1107</t>
  </si>
  <si>
    <t>Петли крепления переносного ремня для пылесоса SV 10 E</t>
  </si>
  <si>
    <t>015.1609</t>
  </si>
  <si>
    <t>Крышка верхняя пылесоса S 235E</t>
  </si>
  <si>
    <t>016.1106</t>
  </si>
  <si>
    <t>Резиновые манжеты воздухоотвода для пылесоса KS 260EP</t>
  </si>
  <si>
    <t>016.1107</t>
  </si>
  <si>
    <t>Ручка для переноски пылесоса SV 10 Е</t>
  </si>
  <si>
    <t>017.1106</t>
  </si>
  <si>
    <t>Крышка вентилятора для пылесоса KS 260EP</t>
  </si>
  <si>
    <t>021.1106</t>
  </si>
  <si>
    <t>Фильтр защитный для пылесоса  KS 260ЕР</t>
  </si>
  <si>
    <t>022.1609</t>
  </si>
  <si>
    <t>Крышка корпуса пылесоса S 235EР</t>
  </si>
  <si>
    <t>024.1107</t>
  </si>
  <si>
    <t>Фильтр защитный для пылесоса SV10 Е</t>
  </si>
  <si>
    <t>Система Ротор Джет   для турбины HE 703</t>
  </si>
  <si>
    <t>Уплотнение поролоновое нижней части моторного отсека пылесоса S 135Е</t>
  </si>
  <si>
    <t>033.1107</t>
  </si>
  <si>
    <t>Рукоятка регулятора мощности для пылесоса SV 10E</t>
  </si>
  <si>
    <t>Электродвигатель для пылесоса S 135E</t>
  </si>
  <si>
    <t>035.1609</t>
  </si>
  <si>
    <t>Tрапецивидная накладка на корпус (на входное воздушное отверстие) для пылесосов S 235E и S 235EР</t>
  </si>
  <si>
    <t>036.1609</t>
  </si>
  <si>
    <t>Поплавок защитный пылесоса S235E/EP</t>
  </si>
  <si>
    <t>037.1609</t>
  </si>
  <si>
    <t>Поддерживающее ложе двигателя пылесоса S235E/EP</t>
  </si>
  <si>
    <t>038.1609</t>
  </si>
  <si>
    <t>038.1107</t>
  </si>
  <si>
    <t>Ремень на плечо к пылесосу SV10E</t>
  </si>
  <si>
    <t>039.1107/10</t>
  </si>
  <si>
    <t>Щетки для электродвигателя пылесоса SV 10 E</t>
  </si>
  <si>
    <t>041.1609</t>
  </si>
  <si>
    <t>Фильтр защитный для пылесоса S 235ЕР</t>
  </si>
  <si>
    <t>043.1609</t>
  </si>
  <si>
    <t>Основание пылесоса S 235EР</t>
  </si>
  <si>
    <t>047.1606</t>
  </si>
  <si>
    <t>Соединительные провода с клеммами для пылесоса S 135Е</t>
  </si>
  <si>
    <t>048.1606</t>
  </si>
  <si>
    <t>Щелевая насадка шланга пылесоса</t>
  </si>
  <si>
    <t>049.1606</t>
  </si>
  <si>
    <t xml:space="preserve">Щетка круглая шланга пылесоса </t>
  </si>
  <si>
    <t>050.1606</t>
  </si>
  <si>
    <t>Выходной патрубок для пылесоса S 135E</t>
  </si>
  <si>
    <t>050.1609</t>
  </si>
  <si>
    <t>Входной патрубок для пылесосов  S 235E и S 235EР</t>
  </si>
  <si>
    <t>056.1606</t>
  </si>
  <si>
    <t>Панель управления для пылесоса S 135Е серии II</t>
  </si>
  <si>
    <t>057.1609</t>
  </si>
  <si>
    <t>Выключатель пылесоса S 235EР</t>
  </si>
  <si>
    <t>060.1606</t>
  </si>
  <si>
    <t>Комплект соединительных проводов для пылесоса S 135E</t>
  </si>
  <si>
    <t>062.1609</t>
  </si>
  <si>
    <t>Защелки для крепления верхней части пылесоса S 235Е/EP (NM)</t>
  </si>
  <si>
    <t>064.1609</t>
  </si>
  <si>
    <t>Электродвигатель для пылесоса S 235Е/ЕР</t>
  </si>
  <si>
    <t>069.1606</t>
  </si>
  <si>
    <t>Крышка верхняя пылесоса S 235EР</t>
  </si>
  <si>
    <t>070.1606</t>
  </si>
  <si>
    <t>Ручка верхней крышки пылесоса S 235EР</t>
  </si>
  <si>
    <t xml:space="preserve">1.098/220 </t>
  </si>
  <si>
    <t>Ротор электродвигателя для LH 32E</t>
  </si>
  <si>
    <t>1.105/220</t>
  </si>
  <si>
    <t>Ротор электродвигателя для BA 215 N, BA 225 N</t>
  </si>
  <si>
    <t>1.116/220</t>
  </si>
  <si>
    <t>Ротор электордвигателя для ВК 151АЕ, ЕК 150АЕ</t>
  </si>
  <si>
    <t>1.118/220</t>
  </si>
  <si>
    <t>Ротор электордвигателя для AR 52EN, AR 51E</t>
  </si>
  <si>
    <t>1.119/220</t>
  </si>
  <si>
    <t>Ротор электордвигателя для AR 11</t>
  </si>
  <si>
    <t>Ротор электродвигателя для BR 63 - BR 65, SL 42AE</t>
  </si>
  <si>
    <t>1.284/230</t>
  </si>
  <si>
    <t>Ротор электродвигателя для LH 18</t>
  </si>
  <si>
    <t>Ротор электродвигателя для LH 22</t>
  </si>
  <si>
    <t>1.137/230</t>
  </si>
  <si>
    <t>Ротор электродвигателя для GM62 (230v)</t>
  </si>
  <si>
    <t>1.146</t>
  </si>
  <si>
    <t>Ротор электродвигателя для LH 16</t>
  </si>
  <si>
    <t>1.150/С</t>
  </si>
  <si>
    <t>Ротор турбины в комплекте для ТА 531 - ТА 551, SLP 41, AK 150</t>
  </si>
  <si>
    <t>1.182</t>
  </si>
  <si>
    <t>Ротор турбины для RA 75- RA150</t>
  </si>
  <si>
    <t>1.265/230</t>
  </si>
  <si>
    <t>Ротор электродвигателя для LE 21-LS 21</t>
  </si>
  <si>
    <t>1.268/230</t>
  </si>
  <si>
    <t>Ротор электродвигателя для LR 31</t>
  </si>
  <si>
    <t>1.293/230/С</t>
  </si>
  <si>
    <t>Ротор электродвигателя для ER 03, ER05</t>
  </si>
  <si>
    <t>1.55/220</t>
  </si>
  <si>
    <t>Ротор электродвигателя для SSPF</t>
  </si>
  <si>
    <t>1.82/220</t>
  </si>
  <si>
    <t>Ротор электродвигателя для SM 43</t>
  </si>
  <si>
    <t>101.500</t>
  </si>
  <si>
    <t>Резинка для крепления мешка-пылесборника турбины</t>
  </si>
  <si>
    <t>111.500/C</t>
  </si>
  <si>
    <t>Насос для турбин HE 703-HE 1403</t>
  </si>
  <si>
    <t>118.500</t>
  </si>
  <si>
    <t>Мешок-пылесборник   для турбины HE 703</t>
  </si>
  <si>
    <t>15.092</t>
  </si>
  <si>
    <t>Крыльчатка для LH 22, LH 32, GL51, GM 81</t>
  </si>
  <si>
    <t>15.105</t>
  </si>
  <si>
    <t>Крыльчатка для SL 42, BR 65, ВА 225</t>
  </si>
  <si>
    <t>15.116</t>
  </si>
  <si>
    <t>Крыльчатка для LH 16, EK 150, AR 11, AR 38, AR 52</t>
  </si>
  <si>
    <t>15.210</t>
  </si>
  <si>
    <t>Крыльчатка для BR 133-135</t>
  </si>
  <si>
    <t>151.268</t>
  </si>
  <si>
    <t>Крыльчатка вытяжного устройства для LR 31</t>
  </si>
  <si>
    <t>16.119</t>
  </si>
  <si>
    <t>Крышка для AR 11, AR 52</t>
  </si>
  <si>
    <t>16.265</t>
  </si>
  <si>
    <t xml:space="preserve">Изолирующая шайба верхнего подшипника машинок LE, LS, LR </t>
  </si>
  <si>
    <t>Лопасть ротора турбины для ТА 531 - ТА 551, SLP 41, AK 150</t>
  </si>
  <si>
    <t>Лопасть ротора турбины для ТА 531 - ТА 551, SLP 41, AK 150 модернизированная</t>
  </si>
  <si>
    <t>18.161</t>
  </si>
  <si>
    <t>18.175</t>
  </si>
  <si>
    <t>Лопасть ротора турбины для RA 75 - RA 150</t>
  </si>
  <si>
    <t>2.105</t>
  </si>
  <si>
    <t>Статор электродвигателя для LH 16, ВА 225N, AR 38</t>
  </si>
  <si>
    <t>2.118/230</t>
  </si>
  <si>
    <t>Статор электродвигателя AR 11, AR 52, EK 150</t>
  </si>
  <si>
    <t>2.123/220</t>
  </si>
  <si>
    <t>Статор электродвигателя для BR 63 - BR 65, SL 42AE</t>
  </si>
  <si>
    <t>2.265/230</t>
  </si>
  <si>
    <t xml:space="preserve">Статор электродвигателя для машинок  LE, LS, LR </t>
  </si>
  <si>
    <t>2.268/230</t>
  </si>
  <si>
    <t>2.150</t>
  </si>
  <si>
    <t>Статор пневмодвигателя для ТА 531А, 541А. SLP 41А.</t>
  </si>
  <si>
    <t>61.265</t>
  </si>
  <si>
    <t>61.272/C</t>
  </si>
  <si>
    <t>Основание крепления подошвы для LE 21AC, AEC</t>
  </si>
  <si>
    <t>Основание крепления подошвы для LE 21A, AE</t>
  </si>
  <si>
    <t>65.272</t>
  </si>
  <si>
    <t>Резиновый кожух для серии LЕ21AC</t>
  </si>
  <si>
    <t>421.175</t>
  </si>
  <si>
    <t>Прокладка воздушного соединения для RA 150</t>
  </si>
  <si>
    <t>32.210</t>
  </si>
  <si>
    <t>32.119</t>
  </si>
  <si>
    <t>Нижняя крышка эл.двигателя для машинки ВR 133 - BR 135</t>
  </si>
  <si>
    <t>Статор электродвигателя для LR 31</t>
  </si>
  <si>
    <t>2.284/220</t>
  </si>
  <si>
    <t>Статор электродвигателя для LH 18</t>
  </si>
  <si>
    <t>2.293/230</t>
  </si>
  <si>
    <t>Статор электродвигателя для ЕR 03\05</t>
  </si>
  <si>
    <t>2.42/240</t>
  </si>
  <si>
    <t>Статор электродвигателя для LH 22</t>
  </si>
  <si>
    <t>2.55/220</t>
  </si>
  <si>
    <t>Статор электродвигателя для SSPF</t>
  </si>
  <si>
    <t>21.175</t>
  </si>
  <si>
    <t>Статор двигателя для RA 75 - RA 150</t>
  </si>
  <si>
    <t>207.500</t>
  </si>
  <si>
    <t>226.500</t>
  </si>
  <si>
    <t>Прокладка резиновая 10х6</t>
  </si>
  <si>
    <t>268.105</t>
  </si>
  <si>
    <t>Уплотнение подшипника для BR 63 - BR 65</t>
  </si>
  <si>
    <t>268.210</t>
  </si>
  <si>
    <t>Уплотнение подшипника для BR 133-135 ER03/05</t>
  </si>
  <si>
    <t>268.265</t>
  </si>
  <si>
    <t>Уплотнение подшипника LE 21-LS 21</t>
  </si>
  <si>
    <t>268.55</t>
  </si>
  <si>
    <t>Уплотнение подшипника для SSPF</t>
  </si>
  <si>
    <t>271.175</t>
  </si>
  <si>
    <t>Нижняя крышка ротора для RA 75 - RA 150</t>
  </si>
  <si>
    <t>27.182</t>
  </si>
  <si>
    <t>Нижняя крышка двигателя RA 75 - RA 150</t>
  </si>
  <si>
    <t>281.175</t>
  </si>
  <si>
    <t>Верхняя крышка ротора для RA 75 - RA 150</t>
  </si>
  <si>
    <t>28.182</t>
  </si>
  <si>
    <t>Верхняя крышка двигателя RA 75 - RA 150</t>
  </si>
  <si>
    <t>29.150/С</t>
  </si>
  <si>
    <t>Регулятор оборотов для ТА 531-551, АК 150</t>
  </si>
  <si>
    <t>29.153/C</t>
  </si>
  <si>
    <t>Регулятор оборотов для SLP 41</t>
  </si>
  <si>
    <t>29.161/C</t>
  </si>
  <si>
    <t>Регулятор оборотов TA541</t>
  </si>
  <si>
    <t>291.182/С</t>
  </si>
  <si>
    <t>Регулятор оборотов для RA 75 - RA 150 модернизированный</t>
  </si>
  <si>
    <t>30.150</t>
  </si>
  <si>
    <t>Маховичок регулятора оборотов для ТА 551, SLP 41, AK 150</t>
  </si>
  <si>
    <t>30.156</t>
  </si>
  <si>
    <t>Маховичок включения подачи воздуха для ТА 531</t>
  </si>
  <si>
    <t>31.093</t>
  </si>
  <si>
    <t>Корпус двигателя для LH 22, LH 32, GL51</t>
  </si>
  <si>
    <t>31.182/C</t>
  </si>
  <si>
    <t>Корпус двигателя для RA 75 - RA 150</t>
  </si>
  <si>
    <t>31.210</t>
  </si>
  <si>
    <t>Корпус двигателя для BR 135 - BR 133</t>
  </si>
  <si>
    <t>31.284</t>
  </si>
  <si>
    <t>Корпус двигателя для LH 18</t>
  </si>
  <si>
    <t>31.290</t>
  </si>
  <si>
    <t>Корпус двигатель для ER03/05</t>
  </si>
  <si>
    <t>311.105</t>
  </si>
  <si>
    <t>Корпус двигателя для ВА 225, LH 16, SL 42, BR 65, EK 150</t>
  </si>
  <si>
    <t>311.265</t>
  </si>
  <si>
    <t>Корпус двигателя для LR 31</t>
  </si>
  <si>
    <t>Крышка подшипника для AR 11</t>
  </si>
  <si>
    <t>Корпус редуктора для  LH 16EN, SL 42AE, BR 65AE</t>
  </si>
  <si>
    <t>32.252/C</t>
  </si>
  <si>
    <t>Корпус редуктора для BK 151AE, EK 150AE</t>
  </si>
  <si>
    <t>32.293</t>
  </si>
  <si>
    <t>Корпус крыльчатки обдува электродвигателя ER03/05</t>
  </si>
  <si>
    <t>321.146</t>
  </si>
  <si>
    <t>Средняя часть корпуса редуктора LH16EN, LH18EN</t>
  </si>
  <si>
    <t>323.136/С</t>
  </si>
  <si>
    <t>Стопор вала для LH 22</t>
  </si>
  <si>
    <t>33.123</t>
  </si>
  <si>
    <t>Основание корпуса для ВR 65 - BR 63</t>
  </si>
  <si>
    <t>33.153</t>
  </si>
  <si>
    <t>Основание корпуса SLP 41A</t>
  </si>
  <si>
    <t>33.161/C</t>
  </si>
  <si>
    <t>Патрубок вытяжной TA 541A в сборе</t>
  </si>
  <si>
    <t>33.175/С</t>
  </si>
  <si>
    <t>Основание корпуса в комплекте для RA 150</t>
  </si>
  <si>
    <t>33.178</t>
  </si>
  <si>
    <t>Основание корпуса для RA 75</t>
  </si>
  <si>
    <t>33.180</t>
  </si>
  <si>
    <t>Основание корпуса для RE 21A</t>
  </si>
  <si>
    <t>33.268</t>
  </si>
  <si>
    <t>Основание корпуса для LR 31</t>
  </si>
  <si>
    <t>326.293</t>
  </si>
  <si>
    <t>Нижняя крышка пылеотвода для ER03/05</t>
  </si>
  <si>
    <t>327.293</t>
  </si>
  <si>
    <t>Верхняя крышка пылеотвода ER03/05</t>
  </si>
  <si>
    <t>331.270</t>
  </si>
  <si>
    <t>Сепаратор воздуха для LR 31</t>
  </si>
  <si>
    <t>331.278/С</t>
  </si>
  <si>
    <t>Эксцентрик в комплекте для АК 150 - ЕК  150</t>
  </si>
  <si>
    <t>341.40</t>
  </si>
  <si>
    <t>Упорная тарелка подшипника LH 22, LH 32, GL51, GM 81</t>
  </si>
  <si>
    <t>35.175</t>
  </si>
  <si>
    <t>Крышка двигателя для RA 75 - RA 150</t>
  </si>
  <si>
    <t>351.105</t>
  </si>
  <si>
    <t>Перегородка для ВА 225, AR 11, LH 16, SL 42, BR 65, EK 150</t>
  </si>
  <si>
    <t>351.175</t>
  </si>
  <si>
    <t>Сепаратор пыли для RA 75 - RA 150</t>
  </si>
  <si>
    <t>38.150</t>
  </si>
  <si>
    <t>Маховичок включения для ТА 531 - ТА 551, SLP 41, AK 150</t>
  </si>
  <si>
    <t>38.156</t>
  </si>
  <si>
    <t>Маховичок регулятора оборотов для ТА 531</t>
  </si>
  <si>
    <t>38.210</t>
  </si>
  <si>
    <t>Кнопка включения для BR 133</t>
  </si>
  <si>
    <t>38.218</t>
  </si>
  <si>
    <t>Кнопка включения для BR 135</t>
  </si>
  <si>
    <t>38.284</t>
  </si>
  <si>
    <t>Кнопка включения для LH 18</t>
  </si>
  <si>
    <t>38.290</t>
  </si>
  <si>
    <t>Кнопка включения для ER03/05</t>
  </si>
  <si>
    <t>381.105</t>
  </si>
  <si>
    <t>Кнопка включения для LH 16, SL 42, BR 65, EK 150</t>
  </si>
  <si>
    <t>381.150</t>
  </si>
  <si>
    <t>Пружина маховичка включения для ТА 531 - ТА 551, SLP 41, AK 150</t>
  </si>
  <si>
    <t>382.105</t>
  </si>
  <si>
    <t>Пластина-движок для кнопки 381.105 (LH 16, SL 42, BR 65, EK 150)</t>
  </si>
  <si>
    <t>382.219</t>
  </si>
  <si>
    <t>Сепаратор блока включения для LH 16, SL 42, BR 65, EK 150</t>
  </si>
  <si>
    <t>400.136</t>
  </si>
  <si>
    <t>Регулятор оборотов для LH 22E</t>
  </si>
  <si>
    <t>400.146</t>
  </si>
  <si>
    <t xml:space="preserve">Регулятор оборотов для LH 16 </t>
  </si>
  <si>
    <t>400.214</t>
  </si>
  <si>
    <t>Регулятор оборотов для BR 63 - BR 65, SL 42AE</t>
  </si>
  <si>
    <t>400.251</t>
  </si>
  <si>
    <t>Регулятор оборотов для ЕК 150</t>
  </si>
  <si>
    <t>400.267/C</t>
  </si>
  <si>
    <t>Регулятор оборотов для LR 31</t>
  </si>
  <si>
    <t>400.284</t>
  </si>
  <si>
    <t>Регулятор оборотов для LH 18</t>
  </si>
  <si>
    <t>400.290</t>
  </si>
  <si>
    <t>Регулятор оборотов для ER03/05</t>
  </si>
  <si>
    <t>403.209</t>
  </si>
  <si>
    <t>Маховичок регулятора оборотов для BR 133,  BR 135</t>
  </si>
  <si>
    <t>405.281</t>
  </si>
  <si>
    <t>Магнитное кольцо ротора ER03/05</t>
  </si>
  <si>
    <t>42.40</t>
  </si>
  <si>
    <t>Резиновый хвостовик для электромашинок LH 22, GM, SSPF</t>
  </si>
  <si>
    <t>42.105</t>
  </si>
  <si>
    <t>Резиновый хвостовик для электромашинок LH 16, BA, BR, SL, EK</t>
  </si>
  <si>
    <t>42.150/С</t>
  </si>
  <si>
    <t>42.290</t>
  </si>
  <si>
    <t>Резиновый хвостовик для электромашинки LH 18 и для ER03/05</t>
  </si>
  <si>
    <t>42.175/С</t>
  </si>
  <si>
    <t>Вытяжной патрубок с регулятором разрежения для RA 75 - RA 150</t>
  </si>
  <si>
    <t>421.150</t>
  </si>
  <si>
    <t>Прокладка воздушного соединения для ТА 531 - ТА 551, SLP 41, АК 150</t>
  </si>
  <si>
    <t>422.182</t>
  </si>
  <si>
    <t>Сетчатое кольцо выхода отработанного воздуха для RA 75 - RA 150</t>
  </si>
  <si>
    <t>43.150</t>
  </si>
  <si>
    <t xml:space="preserve">Разъем воздушного соединения для ТА 531 - ТА 551, SLP 41, АК 150 </t>
  </si>
  <si>
    <t>43.150/С</t>
  </si>
  <si>
    <t>Разъем воздушного соединения в комплекте для ТА 531 - ТА 551, SLP 41, АК 151</t>
  </si>
  <si>
    <t xml:space="preserve">Соединительное кольцо вытяжного колпака для ТА 151 </t>
  </si>
  <si>
    <t>44.118</t>
  </si>
  <si>
    <t>Крышка корпуса AR 52, LH 16</t>
  </si>
  <si>
    <t>44.136</t>
  </si>
  <si>
    <t>Правая часть рукоятки для LH 22, LH 32</t>
  </si>
  <si>
    <t>44.210</t>
  </si>
  <si>
    <t>Крышка электродвигателя для BR 133, BR 135</t>
  </si>
  <si>
    <t>44.265</t>
  </si>
  <si>
    <t>Верхняя крышка корпуса для LR 31</t>
  </si>
  <si>
    <t>44.293</t>
  </si>
  <si>
    <t>Верхняя крышка электродвигателя ER03</t>
  </si>
  <si>
    <t>44.295</t>
  </si>
  <si>
    <t xml:space="preserve">Верхняя крышка электродвигателя ER05 </t>
  </si>
  <si>
    <t>44.284/C</t>
  </si>
  <si>
    <t>Стопор кнопки включения для LH 18</t>
  </si>
  <si>
    <t>441.136</t>
  </si>
  <si>
    <t xml:space="preserve">Левая часть рукоятки для LH 22, LH 32 </t>
  </si>
  <si>
    <t>441.284</t>
  </si>
  <si>
    <t>Крышка корпуса для LH 18</t>
  </si>
  <si>
    <t>441.209</t>
  </si>
  <si>
    <t>Крышка корпуса для SL 42AE, BR 65AE, EK 150AE</t>
  </si>
  <si>
    <t>444.14</t>
  </si>
  <si>
    <t>Хомут крепления провода</t>
  </si>
  <si>
    <t>45.00.038/С</t>
  </si>
  <si>
    <t>Выключатель в комплекте для LH 22, LH 32</t>
  </si>
  <si>
    <t>45.00.14/С</t>
  </si>
  <si>
    <t>Выключатель в комплекте для SSPF</t>
  </si>
  <si>
    <t>45.90.200</t>
  </si>
  <si>
    <t>Пневмооборудование для пылесоса S 235E/ЕР</t>
  </si>
  <si>
    <t>45.210</t>
  </si>
  <si>
    <t>Контактор для кнопки 38.218 (BR 135)</t>
  </si>
  <si>
    <t>45.284</t>
  </si>
  <si>
    <t>Контактор для кнопки 38.284 (LH 18)</t>
  </si>
  <si>
    <t>45.90.100</t>
  </si>
  <si>
    <t>Пневмооборудование для пылесоса KS 260ЕР</t>
  </si>
  <si>
    <t>46.011</t>
  </si>
  <si>
    <t>Обойма щетки в комплекте для электродвигателя BR 133, BR 135</t>
  </si>
  <si>
    <t>46.96</t>
  </si>
  <si>
    <t>Обойма щетки в комплекте для электродвигателя GM62</t>
  </si>
  <si>
    <t>46.093</t>
  </si>
  <si>
    <t>Обойма щетки в комплекте для электродвигателя LH 22Е, LH 32</t>
  </si>
  <si>
    <t>46.150</t>
  </si>
  <si>
    <t>Воздушная трубка рукоятки для ТА 531 - ТА 551, SLP 41, АК 150</t>
  </si>
  <si>
    <t>46.265</t>
  </si>
  <si>
    <t>Обойма щетки для электродвигателя LE 21-LS 20 и для   ER03/05</t>
  </si>
  <si>
    <t>46.500</t>
  </si>
  <si>
    <t>Обойма щетки в комплекте для электродвигателя пылесоса S 135Е (44мм)</t>
  </si>
  <si>
    <t>461.105 + 462.105 + 46.105</t>
  </si>
  <si>
    <t xml:space="preserve">Обойма щетки в комплекте для электродвигателя LH 16, SL 42, BR 65 </t>
  </si>
  <si>
    <t>47.265</t>
  </si>
  <si>
    <t>46.281</t>
  </si>
  <si>
    <t>Щеткодержатель BR 133- BR 135</t>
  </si>
  <si>
    <t>47.290</t>
  </si>
  <si>
    <t>Щетки для электродвигателя ER03/05 (1шт)</t>
  </si>
  <si>
    <t>47.038</t>
  </si>
  <si>
    <t>Щетки для электродвигателя GM62 (10 шт)</t>
  </si>
  <si>
    <t>47.45</t>
  </si>
  <si>
    <t>Щетки для электродвигателя SSPF (1 шт)</t>
  </si>
  <si>
    <t>471.011</t>
  </si>
  <si>
    <t>49.265</t>
  </si>
  <si>
    <t>Выключатель для LE 21-LS 21</t>
  </si>
  <si>
    <t>50.106</t>
  </si>
  <si>
    <t>Червячная пара для SL 42AE, BR 65AE, EK 150AE</t>
  </si>
  <si>
    <t>51.14</t>
  </si>
  <si>
    <t>Кольца эксцентрика для SSPF</t>
  </si>
  <si>
    <t>51.146</t>
  </si>
  <si>
    <t>Кольца эксцентрика для LH16EN</t>
  </si>
  <si>
    <t>512.146/C</t>
  </si>
  <si>
    <t>Понижающий редуктор в комплекте для LH 16</t>
  </si>
  <si>
    <t>512.150/C</t>
  </si>
  <si>
    <t>Эксцентрик в комплекте для ТА 551-531</t>
  </si>
  <si>
    <t>Коническая шестерня большая LH31, LH32E</t>
  </si>
  <si>
    <t>52.118</t>
  </si>
  <si>
    <t>Ведомая шестерня для AR 52, AR51</t>
  </si>
  <si>
    <t>52.119</t>
  </si>
  <si>
    <t>Ведомая шестерня для AR 11</t>
  </si>
  <si>
    <t>52.124</t>
  </si>
  <si>
    <t>Ведомая шестерня привода для LH 16</t>
  </si>
  <si>
    <t>Ведомая шестерня привода для LH 22</t>
  </si>
  <si>
    <t>521.090/С</t>
  </si>
  <si>
    <t>Планетарный редуктор для ЕК 150</t>
  </si>
  <si>
    <t>Ведомая шестерня для SSPF</t>
  </si>
  <si>
    <t>Комплект для шестерни</t>
  </si>
  <si>
    <t>534.55</t>
  </si>
  <si>
    <t>54.119</t>
  </si>
  <si>
    <t>Упорное кольцо подшипника для AR 11, LH 16</t>
  </si>
  <si>
    <t>54.150</t>
  </si>
  <si>
    <t>Распорное кольцо для SLP 41,TA 551-531</t>
  </si>
  <si>
    <t>54.153</t>
  </si>
  <si>
    <t>Распорная втулка для SLP 41</t>
  </si>
  <si>
    <t>541.40</t>
  </si>
  <si>
    <t>Распорная шайба LH 22, LH 32, GL51, GM 81</t>
  </si>
  <si>
    <t>55.119</t>
  </si>
  <si>
    <t>Зажимное кольцо подшипника AR 11</t>
  </si>
  <si>
    <t>56.175/С</t>
  </si>
  <si>
    <t xml:space="preserve">Комплект (подшипники, вал) для RA 75 - RA 150 </t>
  </si>
  <si>
    <t>563.150/С</t>
  </si>
  <si>
    <t>Рабочий вал в комплекте для машинок типа BR - TA</t>
  </si>
  <si>
    <t>563.209/С</t>
  </si>
  <si>
    <t>Рабочий вал и подшипник в комплекте для BR 63-65</t>
  </si>
  <si>
    <t>566.150</t>
  </si>
  <si>
    <t>Блокирующий вал ТА 531 - ТА 551, SLP 41, АК 150</t>
  </si>
  <si>
    <t>57.115</t>
  </si>
  <si>
    <t>Противовес для SLP 41, SL 42</t>
  </si>
  <si>
    <t>57.153</t>
  </si>
  <si>
    <t xml:space="preserve">Накладки для крепления подошвы Velcro (липучки) на SL 42 AEV </t>
  </si>
  <si>
    <t>57.180</t>
  </si>
  <si>
    <t>Противовес эксцентрика RE21A, RS21</t>
  </si>
  <si>
    <t>57.181</t>
  </si>
  <si>
    <t>Противовес эксцентрика RE21AC</t>
  </si>
  <si>
    <t>57.267</t>
  </si>
  <si>
    <t>Противовес эксцентрика для LR 21 AE</t>
  </si>
  <si>
    <t>57.270</t>
  </si>
  <si>
    <t>Противовес эксцентрика для LR 31 AE</t>
  </si>
  <si>
    <t>57.278</t>
  </si>
  <si>
    <t>Противовес эксцентрика для ЕК 150, АК 150</t>
  </si>
  <si>
    <t>57.55</t>
  </si>
  <si>
    <t>Противовес эксцентрика для SSPF</t>
  </si>
  <si>
    <t>571.115</t>
  </si>
  <si>
    <t>Шайба эксцентрика для SLP 41, SL 42</t>
  </si>
  <si>
    <t>571.267</t>
  </si>
  <si>
    <t>Ось противовеса для LR 21АЕ</t>
  </si>
  <si>
    <t>571.270</t>
  </si>
  <si>
    <t>Ось противовеса для LR 31</t>
  </si>
  <si>
    <t>58.55</t>
  </si>
  <si>
    <t>Вторичный противовес для SSPF</t>
  </si>
  <si>
    <t>61.153</t>
  </si>
  <si>
    <t>Основание крепления подошвы для SL 42</t>
  </si>
  <si>
    <t>61.266</t>
  </si>
  <si>
    <t>Основание крепления подошвы для LS 21</t>
  </si>
  <si>
    <t>61.270</t>
  </si>
  <si>
    <t>Основание крепления подошвы для LR 31</t>
  </si>
  <si>
    <t>615.083</t>
  </si>
  <si>
    <t>Зажимы наждачных полос для SL 42</t>
  </si>
  <si>
    <t>615.272/C</t>
  </si>
  <si>
    <t>Зажим наждачных полос в комплекте для LE, RE</t>
  </si>
  <si>
    <t>615.55</t>
  </si>
  <si>
    <t>Резиновые уплотнения зажимов наждачных полос для SSPF, SL 42</t>
  </si>
  <si>
    <t>616.265</t>
  </si>
  <si>
    <t>Резиновое уплотнение крепления подошвы LE 21,LS21</t>
  </si>
  <si>
    <t>617.55</t>
  </si>
  <si>
    <t>Зажимы для SSPF</t>
  </si>
  <si>
    <t>63.083</t>
  </si>
  <si>
    <t>Резиновые стойки для SLP 41, SL 42</t>
  </si>
  <si>
    <t>63.14</t>
  </si>
  <si>
    <t>Резиновый кожух для SSPF</t>
  </si>
  <si>
    <t>64.210</t>
  </si>
  <si>
    <t>Защитная крышка для BR 133-135</t>
  </si>
  <si>
    <t>65.038</t>
  </si>
  <si>
    <t>Защитная крышка для LH 22, LH 32, GL51, GM 81</t>
  </si>
  <si>
    <t>65.175</t>
  </si>
  <si>
    <t>Резиновый кожух для RА 150</t>
  </si>
  <si>
    <t>65.180</t>
  </si>
  <si>
    <t>Резиновый кожух для серии RЕ, RS</t>
  </si>
  <si>
    <t>65.265</t>
  </si>
  <si>
    <t>Резиновый кожух для серии LЕ21A</t>
  </si>
  <si>
    <t>65.267</t>
  </si>
  <si>
    <t>Резиновый кожух для  LR 21АЕ</t>
  </si>
  <si>
    <t>65.270</t>
  </si>
  <si>
    <t>Резиновый кожух для LR 31</t>
  </si>
  <si>
    <t>65.293</t>
  </si>
  <si>
    <t>Резиновый кожух для  ER03/05</t>
  </si>
  <si>
    <t>651.150</t>
  </si>
  <si>
    <t>Крепление пылеотвода для машинки ТА551</t>
  </si>
  <si>
    <t>653.150</t>
  </si>
  <si>
    <t>983.002/5</t>
  </si>
  <si>
    <t>Подошва шлифовальной орбитальной машины с пылеудалением SSPF/SSCA, размер: 115*210мм.</t>
  </si>
  <si>
    <t>993.002/5</t>
  </si>
  <si>
    <t>Мешок-пылесборник для ER 155TE, комплект 5шт.</t>
  </si>
  <si>
    <t>Основание подошвы шлифовальной орбитальной машины с пылеудалением RE 21AL/RE 21AM</t>
  </si>
  <si>
    <t>77.290</t>
  </si>
  <si>
    <t>Конденсатор для шлифовальной орбитальной машины с пылеудалением SO 31TE</t>
  </si>
  <si>
    <t>Шайба стальная для LR 21AE, размер: 22*15*0,5мм</t>
  </si>
  <si>
    <t>Подшипник  для AR38, размер: 24*9*7мм</t>
  </si>
  <si>
    <t>9C2X1.0N484</t>
  </si>
  <si>
    <t>9GE03036</t>
  </si>
  <si>
    <t>Электрическая розетка с защитной крышкой, для пылесосов S145/S130</t>
  </si>
  <si>
    <t>51.180</t>
  </si>
  <si>
    <t>Вал ротора для машинок RE21/RS21A</t>
  </si>
  <si>
    <t>43.310</t>
  </si>
  <si>
    <t>Логотип с указанием орбитального хода-3мм, для машинок ER</t>
  </si>
  <si>
    <t>43.309</t>
  </si>
  <si>
    <t>Логотип с указанием орбитального хода-5мм, для машинок ER</t>
  </si>
  <si>
    <t>400.256 MODULE</t>
  </si>
  <si>
    <t>Электронный блок регулировки частоты вращения для машинок BA</t>
  </si>
  <si>
    <t>002.1024</t>
  </si>
  <si>
    <t>Фильтрующий элемент для фильтра предварительной очистки PFX91</t>
  </si>
  <si>
    <t>040.1108</t>
  </si>
  <si>
    <t>Поворотная муфта</t>
  </si>
  <si>
    <t>405.322</t>
  </si>
  <si>
    <t>Крепление ротора(комплект), сталь</t>
  </si>
  <si>
    <t>2.105/220I</t>
  </si>
  <si>
    <t>Кабель питания с вилкой, длина 4м. Для LHR 21</t>
  </si>
  <si>
    <t>Статор электродвигателя для LHR 21ES</t>
  </si>
  <si>
    <t>9C2X1.0N403</t>
  </si>
  <si>
    <t>Силовой двужильный кабель с вилкой, сечение провода 1мм, длина 3 м.</t>
  </si>
  <si>
    <t xml:space="preserve">1.309/230/C </t>
  </si>
  <si>
    <t>Ротор электродвигателя для ER 153 (ER 155).</t>
  </si>
  <si>
    <t>651.245</t>
  </si>
  <si>
    <t>Резиновый кожух для LHR 21Е</t>
  </si>
  <si>
    <t>400.309</t>
  </si>
  <si>
    <t>Электронный блок с регулятором оборотов для ER153/155.</t>
  </si>
  <si>
    <t>33.195</t>
  </si>
  <si>
    <t>Основание корпуса; материал - пластик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</si>
</sst>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0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9"/>
      <color indexed="40"/>
      <name val="Arial Unicode MS"/>
      <family val="2"/>
    </font>
    <font>
      <b/>
      <sz val="9"/>
      <color indexed="10"/>
      <name val="Arial Unicode MS"/>
      <family val="2"/>
    </font>
    <font>
      <b/>
      <sz val="9"/>
      <color indexed="17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Unicode MS"/>
      <family val="2"/>
    </font>
    <font>
      <sz val="9"/>
      <color indexed="40"/>
      <name val="Arial Unicode MS"/>
      <family val="2"/>
    </font>
    <font>
      <sz val="9"/>
      <color indexed="10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20" borderId="10" xfId="0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7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4" fillId="5" borderId="10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3" fillId="13" borderId="0" xfId="0" applyNumberFormat="1" applyFont="1" applyFill="1" applyAlignment="1">
      <alignment horizontal="center" vertical="center" wrapText="1"/>
    </xf>
    <xf numFmtId="0" fontId="3" fillId="13" borderId="0" xfId="0" applyFont="1" applyFill="1" applyAlignment="1">
      <alignment vertical="center" wrapText="1"/>
    </xf>
    <xf numFmtId="0" fontId="25" fillId="13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7" fillId="0" borderId="10" xfId="0" applyFont="1" applyBorder="1" applyAlignment="1">
      <alignment horizont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57150</xdr:rowOff>
    </xdr:from>
    <xdr:to>
      <xdr:col>4</xdr:col>
      <xdr:colOff>266700</xdr:colOff>
      <xdr:row>1</xdr:row>
      <xdr:rowOff>219075</xdr:rowOff>
    </xdr:to>
    <xdr:sp>
      <xdr:nvSpPr>
        <xdr:cNvPr id="1" name="Стрелка вправо 3"/>
        <xdr:cNvSpPr>
          <a:spLocks/>
        </xdr:cNvSpPr>
      </xdr:nvSpPr>
      <xdr:spPr>
        <a:xfrm>
          <a:off x="6448425" y="942975"/>
          <a:ext cx="447675" cy="161925"/>
        </a:xfrm>
        <a:prstGeom prst="rightArrow">
          <a:avLst>
            <a:gd name="adj" fmla="val 3191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9.57421875" style="1" customWidth="1"/>
    <col min="2" max="2" width="70.7109375" style="1" customWidth="1"/>
    <col min="3" max="3" width="9.140625" style="34" hidden="1" customWidth="1"/>
    <col min="4" max="4" width="9.140625" style="34" customWidth="1"/>
    <col min="5" max="5" width="11.7109375" style="36" customWidth="1"/>
    <col min="6" max="6" width="12.421875" style="12" customWidth="1"/>
    <col min="7" max="7" width="9.140625" style="13" hidden="1" customWidth="1"/>
    <col min="8" max="8" width="15.8515625" style="29" customWidth="1"/>
    <col min="9" max="16384" width="9.140625" style="12" customWidth="1"/>
  </cols>
  <sheetData>
    <row r="1" spans="4:8" ht="69.75" customHeight="1">
      <c r="D1" s="35"/>
      <c r="H1" s="2" t="s">
        <v>110</v>
      </c>
    </row>
    <row r="2" spans="1:8" ht="20.25" customHeight="1">
      <c r="A2" s="45" t="s">
        <v>81</v>
      </c>
      <c r="B2" s="45"/>
      <c r="C2" s="45"/>
      <c r="D2" s="45"/>
      <c r="E2" s="14">
        <v>0</v>
      </c>
      <c r="F2" s="15">
        <f>SUM(G:G)</f>
        <v>0</v>
      </c>
      <c r="H2" s="27"/>
    </row>
    <row r="3" spans="1:8" ht="33" customHeight="1">
      <c r="A3" s="4" t="s">
        <v>436</v>
      </c>
      <c r="B3" s="4" t="s">
        <v>437</v>
      </c>
      <c r="C3" s="4"/>
      <c r="D3" s="4" t="s">
        <v>73</v>
      </c>
      <c r="E3" s="5" t="s">
        <v>77</v>
      </c>
      <c r="F3" s="4" t="s">
        <v>78</v>
      </c>
      <c r="G3" s="13" t="s">
        <v>79</v>
      </c>
      <c r="H3" s="4" t="s">
        <v>80</v>
      </c>
    </row>
    <row r="4" spans="1:8" ht="15" customHeight="1">
      <c r="A4" s="44" t="s">
        <v>749</v>
      </c>
      <c r="B4" s="44"/>
      <c r="C4" s="44"/>
      <c r="D4" s="44"/>
      <c r="E4" s="16"/>
      <c r="F4" s="17"/>
      <c r="G4" s="18"/>
      <c r="H4" s="28"/>
    </row>
    <row r="5" spans="1:8" ht="12" customHeight="1">
      <c r="A5" s="6" t="s">
        <v>750</v>
      </c>
      <c r="B5" s="3" t="s">
        <v>751</v>
      </c>
      <c r="C5" s="25">
        <v>134.7319230769231</v>
      </c>
      <c r="D5" s="25">
        <v>382.17816000000005</v>
      </c>
      <c r="E5" s="33">
        <f>D5*(1-$E$2%)</f>
        <v>382.17816000000005</v>
      </c>
      <c r="F5" s="19"/>
      <c r="G5" s="26">
        <f>E5*F5</f>
        <v>0</v>
      </c>
      <c r="H5" s="22"/>
    </row>
    <row r="6" spans="1:8" ht="12" customHeight="1">
      <c r="A6" s="6" t="s">
        <v>752</v>
      </c>
      <c r="B6" s="3" t="s">
        <v>753</v>
      </c>
      <c r="C6" s="25">
        <v>24.41892307692308</v>
      </c>
      <c r="D6" s="25">
        <v>69.71327999999998</v>
      </c>
      <c r="E6" s="33">
        <f aca="true" t="shared" si="0" ref="E6:E70">D6*(1-$E$2%)</f>
        <v>69.71327999999998</v>
      </c>
      <c r="F6" s="19"/>
      <c r="G6" s="26">
        <f aca="true" t="shared" si="1" ref="G6:G70">E6*F6</f>
        <v>0</v>
      </c>
      <c r="H6" s="22"/>
    </row>
    <row r="7" spans="1:8" ht="11.25" customHeight="1">
      <c r="A7" s="6" t="s">
        <v>1264</v>
      </c>
      <c r="B7" s="3" t="s">
        <v>1265</v>
      </c>
      <c r="C7" s="25"/>
      <c r="D7" s="25">
        <v>663.9136559999998</v>
      </c>
      <c r="E7" s="33">
        <f t="shared" si="0"/>
        <v>663.9136559999998</v>
      </c>
      <c r="F7" s="19"/>
      <c r="G7" s="26">
        <f t="shared" si="1"/>
        <v>0</v>
      </c>
      <c r="H7" s="22"/>
    </row>
    <row r="8" spans="1:8" ht="12" customHeight="1">
      <c r="A8" s="6" t="s">
        <v>754</v>
      </c>
      <c r="B8" s="3" t="s">
        <v>757</v>
      </c>
      <c r="C8" s="25">
        <v>5.094538461538461</v>
      </c>
      <c r="D8" s="25">
        <v>14.55552</v>
      </c>
      <c r="E8" s="33">
        <f t="shared" si="0"/>
        <v>14.55552</v>
      </c>
      <c r="F8" s="19"/>
      <c r="G8" s="26">
        <f t="shared" si="1"/>
        <v>0</v>
      </c>
      <c r="H8" s="22"/>
    </row>
    <row r="9" spans="1:8" ht="12" customHeight="1">
      <c r="A9" s="6" t="s">
        <v>758</v>
      </c>
      <c r="B9" s="3" t="s">
        <v>759</v>
      </c>
      <c r="C9" s="25">
        <v>1.9976850000000002</v>
      </c>
      <c r="D9" s="25">
        <v>5.745600000000001</v>
      </c>
      <c r="E9" s="33">
        <f t="shared" si="0"/>
        <v>5.745600000000001</v>
      </c>
      <c r="F9" s="19"/>
      <c r="G9" s="26">
        <f t="shared" si="1"/>
        <v>0</v>
      </c>
      <c r="H9" s="22"/>
    </row>
    <row r="10" spans="1:8" ht="12" customHeight="1">
      <c r="A10" s="6" t="s">
        <v>760</v>
      </c>
      <c r="B10" s="3" t="s">
        <v>761</v>
      </c>
      <c r="C10" s="25">
        <v>6.679153846153845</v>
      </c>
      <c r="D10" s="25">
        <v>19.05624</v>
      </c>
      <c r="E10" s="33">
        <f t="shared" si="0"/>
        <v>19.05624</v>
      </c>
      <c r="F10" s="19"/>
      <c r="G10" s="26">
        <f t="shared" si="1"/>
        <v>0</v>
      </c>
      <c r="H10" s="22"/>
    </row>
    <row r="11" spans="1:8" ht="12" customHeight="1">
      <c r="A11" s="6" t="s">
        <v>762</v>
      </c>
      <c r="B11" s="3" t="s">
        <v>763</v>
      </c>
      <c r="C11" s="25">
        <v>9.0125</v>
      </c>
      <c r="D11" s="25">
        <v>27.387359999999997</v>
      </c>
      <c r="E11" s="33">
        <f t="shared" si="0"/>
        <v>27.387359999999997</v>
      </c>
      <c r="F11" s="19"/>
      <c r="G11" s="26">
        <f t="shared" si="1"/>
        <v>0</v>
      </c>
      <c r="H11" s="22"/>
    </row>
    <row r="12" spans="1:8" ht="12" customHeight="1">
      <c r="A12" s="3" t="s">
        <v>764</v>
      </c>
      <c r="B12" s="3" t="s">
        <v>765</v>
      </c>
      <c r="C12" s="25">
        <v>5.680846153846154</v>
      </c>
      <c r="D12" s="25">
        <v>16.2792</v>
      </c>
      <c r="E12" s="33">
        <f t="shared" si="0"/>
        <v>16.2792</v>
      </c>
      <c r="F12" s="19"/>
      <c r="G12" s="26">
        <f t="shared" si="1"/>
        <v>0</v>
      </c>
      <c r="H12" s="22"/>
    </row>
    <row r="13" spans="1:8" ht="12" customHeight="1">
      <c r="A13" s="6" t="s">
        <v>357</v>
      </c>
      <c r="B13" s="3" t="s">
        <v>358</v>
      </c>
      <c r="C13" s="25">
        <v>1.4459615384615383</v>
      </c>
      <c r="D13" s="25">
        <v>4.117679999999999</v>
      </c>
      <c r="E13" s="33">
        <f t="shared" si="0"/>
        <v>4.117679999999999</v>
      </c>
      <c r="F13" s="19"/>
      <c r="G13" s="26">
        <f t="shared" si="1"/>
        <v>0</v>
      </c>
      <c r="H13" s="22"/>
    </row>
    <row r="14" spans="1:8" ht="12" customHeight="1">
      <c r="A14" s="6" t="s">
        <v>65</v>
      </c>
      <c r="B14" s="3" t="s">
        <v>66</v>
      </c>
      <c r="C14" s="25">
        <v>2.44596153846154</v>
      </c>
      <c r="D14" s="25">
        <v>10.725119999999999</v>
      </c>
      <c r="E14" s="33">
        <f t="shared" si="0"/>
        <v>10.725119999999999</v>
      </c>
      <c r="F14" s="19"/>
      <c r="G14" s="26">
        <f t="shared" si="1"/>
        <v>0</v>
      </c>
      <c r="H14" s="22"/>
    </row>
    <row r="15" spans="1:8" ht="12" customHeight="1">
      <c r="A15" s="3" t="s">
        <v>766</v>
      </c>
      <c r="B15" s="3" t="s">
        <v>767</v>
      </c>
      <c r="C15" s="25">
        <v>2.9252</v>
      </c>
      <c r="D15" s="25">
        <v>8.90568</v>
      </c>
      <c r="E15" s="33">
        <f t="shared" si="0"/>
        <v>8.90568</v>
      </c>
      <c r="F15" s="19"/>
      <c r="G15" s="26">
        <f t="shared" si="1"/>
        <v>0</v>
      </c>
      <c r="H15" s="22"/>
    </row>
    <row r="16" spans="1:8" ht="12" customHeight="1">
      <c r="A16" s="3" t="s">
        <v>768</v>
      </c>
      <c r="B16" s="3" t="s">
        <v>769</v>
      </c>
      <c r="C16" s="25">
        <v>13.0501</v>
      </c>
      <c r="D16" s="25">
        <v>39.740399999999994</v>
      </c>
      <c r="E16" s="33">
        <f t="shared" si="0"/>
        <v>39.740399999999994</v>
      </c>
      <c r="F16" s="19"/>
      <c r="G16" s="26">
        <f t="shared" si="1"/>
        <v>0</v>
      </c>
      <c r="H16" s="22"/>
    </row>
    <row r="17" spans="1:8" ht="12" customHeight="1">
      <c r="A17" s="3" t="s">
        <v>770</v>
      </c>
      <c r="B17" s="3" t="s">
        <v>771</v>
      </c>
      <c r="C17" s="25">
        <v>1.6163076923076922</v>
      </c>
      <c r="D17" s="25">
        <v>4.59648</v>
      </c>
      <c r="E17" s="33">
        <f t="shared" si="0"/>
        <v>4.59648</v>
      </c>
      <c r="F17" s="19"/>
      <c r="G17" s="26">
        <f t="shared" si="1"/>
        <v>0</v>
      </c>
      <c r="H17" s="22"/>
    </row>
    <row r="18" spans="1:8" ht="12" customHeight="1">
      <c r="A18" s="3" t="s">
        <v>772</v>
      </c>
      <c r="B18" s="3" t="s">
        <v>773</v>
      </c>
      <c r="C18" s="25">
        <v>4.787519230769231</v>
      </c>
      <c r="D18" s="25">
        <v>13.693679999999999</v>
      </c>
      <c r="E18" s="33">
        <f t="shared" si="0"/>
        <v>13.693679999999999</v>
      </c>
      <c r="F18" s="19"/>
      <c r="G18" s="26">
        <f t="shared" si="1"/>
        <v>0</v>
      </c>
      <c r="H18" s="22"/>
    </row>
    <row r="19" spans="1:8" ht="12" customHeight="1">
      <c r="A19" s="6" t="s">
        <v>359</v>
      </c>
      <c r="B19" s="3" t="s">
        <v>459</v>
      </c>
      <c r="C19" s="25">
        <v>1.8579615384615384</v>
      </c>
      <c r="D19" s="25">
        <v>5.362559999999999</v>
      </c>
      <c r="E19" s="33">
        <f t="shared" si="0"/>
        <v>5.362559999999999</v>
      </c>
      <c r="F19" s="19"/>
      <c r="G19" s="26">
        <f t="shared" si="1"/>
        <v>0</v>
      </c>
      <c r="H19" s="22"/>
    </row>
    <row r="20" spans="1:8" ht="12" customHeight="1">
      <c r="A20" s="3" t="s">
        <v>774</v>
      </c>
      <c r="B20" s="3" t="s">
        <v>775</v>
      </c>
      <c r="C20" s="25">
        <v>5.2015</v>
      </c>
      <c r="D20" s="25">
        <v>14.842799999999999</v>
      </c>
      <c r="E20" s="33">
        <f t="shared" si="0"/>
        <v>14.842799999999999</v>
      </c>
      <c r="F20" s="19"/>
      <c r="G20" s="26">
        <f t="shared" si="1"/>
        <v>0</v>
      </c>
      <c r="H20" s="22"/>
    </row>
    <row r="21" spans="1:8" ht="12" customHeight="1">
      <c r="A21" s="6" t="s">
        <v>776</v>
      </c>
      <c r="B21" s="3" t="s">
        <v>777</v>
      </c>
      <c r="C21" s="25">
        <v>0.5165846153846153</v>
      </c>
      <c r="D21" s="25">
        <v>1.5321600000000002</v>
      </c>
      <c r="E21" s="33">
        <f t="shared" si="0"/>
        <v>1.5321600000000002</v>
      </c>
      <c r="F21" s="19"/>
      <c r="G21" s="26">
        <f t="shared" si="1"/>
        <v>0</v>
      </c>
      <c r="H21" s="22"/>
    </row>
    <row r="22" spans="1:8" ht="12" customHeight="1">
      <c r="A22" s="6" t="s">
        <v>778</v>
      </c>
      <c r="B22" s="3" t="s">
        <v>779</v>
      </c>
      <c r="C22" s="25">
        <v>0.5506538461538462</v>
      </c>
      <c r="D22" s="25">
        <v>1.62792</v>
      </c>
      <c r="E22" s="33">
        <f t="shared" si="0"/>
        <v>1.62792</v>
      </c>
      <c r="F22" s="19"/>
      <c r="G22" s="26">
        <f t="shared" si="1"/>
        <v>0</v>
      </c>
      <c r="H22" s="22"/>
    </row>
    <row r="23" spans="1:8" ht="12" customHeight="1">
      <c r="A23" s="6" t="s">
        <v>780</v>
      </c>
      <c r="B23" s="3" t="s">
        <v>781</v>
      </c>
      <c r="C23" s="25">
        <v>1.5842192307692309</v>
      </c>
      <c r="D23" s="25">
        <v>4.59648</v>
      </c>
      <c r="E23" s="33">
        <f t="shared" si="0"/>
        <v>4.59648</v>
      </c>
      <c r="F23" s="19"/>
      <c r="G23" s="26">
        <f t="shared" si="1"/>
        <v>0</v>
      </c>
      <c r="H23" s="22"/>
    </row>
    <row r="24" spans="1:8" ht="12" customHeight="1">
      <c r="A24" s="6" t="s">
        <v>106</v>
      </c>
      <c r="B24" s="3" t="s">
        <v>782</v>
      </c>
      <c r="C24" s="25">
        <v>531.6345</v>
      </c>
      <c r="D24" s="25">
        <v>1723.29696</v>
      </c>
      <c r="E24" s="33">
        <f t="shared" si="0"/>
        <v>1723.29696</v>
      </c>
      <c r="F24" s="19"/>
      <c r="G24" s="26">
        <f t="shared" si="1"/>
        <v>0</v>
      </c>
      <c r="H24" s="22"/>
    </row>
    <row r="25" spans="1:8" ht="12" customHeight="1">
      <c r="A25" s="3" t="s">
        <v>783</v>
      </c>
      <c r="B25" s="3" t="s">
        <v>784</v>
      </c>
      <c r="C25" s="25">
        <v>1.1013076923076923</v>
      </c>
      <c r="D25" s="25">
        <v>3.16008</v>
      </c>
      <c r="E25" s="33">
        <f t="shared" si="0"/>
        <v>3.16008</v>
      </c>
      <c r="F25" s="19"/>
      <c r="G25" s="26">
        <f t="shared" si="1"/>
        <v>0</v>
      </c>
      <c r="H25" s="22"/>
    </row>
    <row r="26" spans="1:8" ht="12" customHeight="1">
      <c r="A26" s="3" t="s">
        <v>785</v>
      </c>
      <c r="B26" s="3" t="s">
        <v>786</v>
      </c>
      <c r="C26" s="25">
        <v>0.2135269230769231</v>
      </c>
      <c r="D26" s="25">
        <v>0.6703199999999999</v>
      </c>
      <c r="E26" s="33">
        <f t="shared" si="0"/>
        <v>0.6703199999999999</v>
      </c>
      <c r="F26" s="19"/>
      <c r="G26" s="26">
        <f t="shared" si="1"/>
        <v>0</v>
      </c>
      <c r="H26" s="22"/>
    </row>
    <row r="27" spans="1:8" ht="12" customHeight="1">
      <c r="A27" s="6" t="s">
        <v>360</v>
      </c>
      <c r="B27" s="3" t="s">
        <v>458</v>
      </c>
      <c r="C27" s="25">
        <v>3.1339730769230765</v>
      </c>
      <c r="D27" s="25">
        <v>9.00144</v>
      </c>
      <c r="E27" s="33">
        <f t="shared" si="0"/>
        <v>9.00144</v>
      </c>
      <c r="F27" s="19"/>
      <c r="G27" s="26">
        <f t="shared" si="1"/>
        <v>0</v>
      </c>
      <c r="H27" s="22"/>
    </row>
    <row r="28" spans="1:8" ht="12" customHeight="1">
      <c r="A28" s="6" t="s">
        <v>787</v>
      </c>
      <c r="B28" s="3" t="s">
        <v>788</v>
      </c>
      <c r="C28" s="25">
        <v>17.1495</v>
      </c>
      <c r="D28" s="25">
        <v>48.93335999999999</v>
      </c>
      <c r="E28" s="33">
        <f t="shared" si="0"/>
        <v>48.93335999999999</v>
      </c>
      <c r="F28" s="19"/>
      <c r="G28" s="26">
        <f t="shared" si="1"/>
        <v>0</v>
      </c>
      <c r="H28" s="22"/>
    </row>
    <row r="29" spans="1:8" ht="12" customHeight="1">
      <c r="A29" s="6" t="s">
        <v>789</v>
      </c>
      <c r="B29" s="3" t="s">
        <v>790</v>
      </c>
      <c r="C29" s="25">
        <v>0.2135269230769231</v>
      </c>
      <c r="D29" s="25">
        <v>0.6703199999999999</v>
      </c>
      <c r="E29" s="33">
        <f t="shared" si="0"/>
        <v>0.6703199999999999</v>
      </c>
      <c r="F29" s="19"/>
      <c r="G29" s="26">
        <f t="shared" si="1"/>
        <v>0</v>
      </c>
      <c r="H29" s="22"/>
    </row>
    <row r="30" spans="1:8" ht="12" customHeight="1">
      <c r="A30" s="3" t="s">
        <v>791</v>
      </c>
      <c r="B30" s="3" t="s">
        <v>792</v>
      </c>
      <c r="C30" s="25">
        <v>2.410992307692308</v>
      </c>
      <c r="D30" s="25">
        <v>6.89472</v>
      </c>
      <c r="E30" s="33">
        <f t="shared" si="0"/>
        <v>6.89472</v>
      </c>
      <c r="F30" s="19"/>
      <c r="G30" s="26">
        <f t="shared" si="1"/>
        <v>0</v>
      </c>
      <c r="H30" s="22"/>
    </row>
    <row r="31" spans="1:8" ht="12" customHeight="1">
      <c r="A31" s="3" t="s">
        <v>793</v>
      </c>
      <c r="B31" s="3" t="s">
        <v>794</v>
      </c>
      <c r="C31" s="25">
        <v>0.8953076923076922</v>
      </c>
      <c r="D31" s="25">
        <v>2.58552</v>
      </c>
      <c r="E31" s="33">
        <f t="shared" si="0"/>
        <v>2.58552</v>
      </c>
      <c r="F31" s="19"/>
      <c r="G31" s="26">
        <f t="shared" si="1"/>
        <v>0</v>
      </c>
      <c r="H31" s="22"/>
    </row>
    <row r="32" spans="1:8" ht="12" customHeight="1">
      <c r="A32" s="3" t="s">
        <v>795</v>
      </c>
      <c r="B32" s="3" t="s">
        <v>796</v>
      </c>
      <c r="C32" s="25">
        <v>2.9275769230769226</v>
      </c>
      <c r="D32" s="25">
        <v>8.42688</v>
      </c>
      <c r="E32" s="33">
        <f t="shared" si="0"/>
        <v>8.42688</v>
      </c>
      <c r="F32" s="19"/>
      <c r="G32" s="26">
        <f t="shared" si="1"/>
        <v>0</v>
      </c>
      <c r="H32" s="22"/>
    </row>
    <row r="33" spans="1:8" ht="12" customHeight="1">
      <c r="A33" s="3" t="s">
        <v>797</v>
      </c>
      <c r="B33" s="3" t="s">
        <v>798</v>
      </c>
      <c r="C33" s="25">
        <v>2.9275769230769226</v>
      </c>
      <c r="D33" s="25">
        <v>8.42688</v>
      </c>
      <c r="E33" s="33">
        <f t="shared" si="0"/>
        <v>8.42688</v>
      </c>
      <c r="F33" s="19"/>
      <c r="G33" s="26">
        <f t="shared" si="1"/>
        <v>0</v>
      </c>
      <c r="H33" s="22"/>
    </row>
    <row r="34" spans="1:8" ht="12" customHeight="1">
      <c r="A34" s="3" t="s">
        <v>799</v>
      </c>
      <c r="B34" s="3" t="s">
        <v>800</v>
      </c>
      <c r="C34" s="25">
        <v>12.534307692307692</v>
      </c>
      <c r="D34" s="25">
        <v>35.526959999999995</v>
      </c>
      <c r="E34" s="33">
        <f t="shared" si="0"/>
        <v>35.526959999999995</v>
      </c>
      <c r="F34" s="19"/>
      <c r="G34" s="26">
        <f t="shared" si="1"/>
        <v>0</v>
      </c>
      <c r="H34" s="22"/>
    </row>
    <row r="35" spans="1:8" ht="12" customHeight="1">
      <c r="A35" s="3" t="s">
        <v>361</v>
      </c>
      <c r="B35" s="3" t="s">
        <v>362</v>
      </c>
      <c r="C35" s="25">
        <v>58.830430769230766</v>
      </c>
      <c r="D35" s="25">
        <v>44.24112</v>
      </c>
      <c r="E35" s="33">
        <f t="shared" si="0"/>
        <v>44.24112</v>
      </c>
      <c r="F35" s="19"/>
      <c r="G35" s="26">
        <f t="shared" si="1"/>
        <v>0</v>
      </c>
      <c r="H35" s="22"/>
    </row>
    <row r="36" spans="1:8" ht="12" customHeight="1">
      <c r="A36" s="3" t="s">
        <v>801</v>
      </c>
      <c r="B36" s="3" t="s">
        <v>802</v>
      </c>
      <c r="C36" s="25">
        <v>7.646165384615384</v>
      </c>
      <c r="D36" s="25">
        <v>21.83328</v>
      </c>
      <c r="E36" s="33">
        <f t="shared" si="0"/>
        <v>21.83328</v>
      </c>
      <c r="F36" s="19"/>
      <c r="G36" s="26">
        <f t="shared" si="1"/>
        <v>0</v>
      </c>
      <c r="H36" s="22"/>
    </row>
    <row r="37" spans="1:8" ht="12" customHeight="1">
      <c r="A37" s="3" t="s">
        <v>803</v>
      </c>
      <c r="B37" s="3" t="s">
        <v>804</v>
      </c>
      <c r="C37" s="25">
        <v>4.787519230769231</v>
      </c>
      <c r="D37" s="25">
        <v>13.693679999999999</v>
      </c>
      <c r="E37" s="33">
        <f t="shared" si="0"/>
        <v>13.693679999999999</v>
      </c>
      <c r="F37" s="19"/>
      <c r="G37" s="26">
        <f t="shared" si="1"/>
        <v>0</v>
      </c>
      <c r="H37" s="22"/>
    </row>
    <row r="38" spans="1:8" ht="12" customHeight="1">
      <c r="A38" s="6" t="s">
        <v>438</v>
      </c>
      <c r="B38" s="3" t="s">
        <v>805</v>
      </c>
      <c r="C38" s="25">
        <v>130.9526153846154</v>
      </c>
      <c r="D38" s="25">
        <v>371.35728</v>
      </c>
      <c r="E38" s="33">
        <f t="shared" si="0"/>
        <v>371.35728</v>
      </c>
      <c r="F38" s="19"/>
      <c r="G38" s="26">
        <f t="shared" si="1"/>
        <v>0</v>
      </c>
      <c r="H38" s="22"/>
    </row>
    <row r="39" spans="1:8" ht="12" customHeight="1">
      <c r="A39" s="6" t="s">
        <v>107</v>
      </c>
      <c r="B39" s="3" t="s">
        <v>806</v>
      </c>
      <c r="C39" s="25">
        <v>1.1433000000000002</v>
      </c>
      <c r="D39" s="25">
        <v>2.29824</v>
      </c>
      <c r="E39" s="33">
        <f t="shared" si="0"/>
        <v>2.29824</v>
      </c>
      <c r="F39" s="19"/>
      <c r="G39" s="26">
        <f t="shared" si="1"/>
        <v>0</v>
      </c>
      <c r="H39" s="22"/>
    </row>
    <row r="40" spans="1:8" ht="12" customHeight="1">
      <c r="A40" s="3" t="s">
        <v>363</v>
      </c>
      <c r="B40" s="3" t="s">
        <v>364</v>
      </c>
      <c r="C40" s="25">
        <v>5.1190999999999995</v>
      </c>
      <c r="D40" s="25">
        <v>15.034320000000001</v>
      </c>
      <c r="E40" s="33">
        <f t="shared" si="0"/>
        <v>15.034320000000001</v>
      </c>
      <c r="F40" s="19"/>
      <c r="G40" s="26">
        <f t="shared" si="1"/>
        <v>0</v>
      </c>
      <c r="H40" s="22"/>
    </row>
    <row r="41" spans="1:8" ht="27">
      <c r="A41" s="3" t="s">
        <v>158</v>
      </c>
      <c r="B41" s="3" t="s">
        <v>159</v>
      </c>
      <c r="C41" s="37"/>
      <c r="D41" s="37">
        <v>28.632239999999996</v>
      </c>
      <c r="E41" s="38">
        <f t="shared" si="0"/>
        <v>28.632239999999996</v>
      </c>
      <c r="F41" s="19"/>
      <c r="G41" s="26">
        <f t="shared" si="1"/>
        <v>0</v>
      </c>
      <c r="H41" s="39" t="s">
        <v>127</v>
      </c>
    </row>
    <row r="42" spans="1:8" ht="12" customHeight="1">
      <c r="A42" s="6" t="s">
        <v>807</v>
      </c>
      <c r="B42" s="3" t="s">
        <v>808</v>
      </c>
      <c r="C42" s="25">
        <v>0.4429</v>
      </c>
      <c r="D42" s="25">
        <v>1.5321600000000002</v>
      </c>
      <c r="E42" s="33">
        <f t="shared" si="0"/>
        <v>1.5321600000000002</v>
      </c>
      <c r="F42" s="19"/>
      <c r="G42" s="26">
        <f t="shared" si="1"/>
        <v>0</v>
      </c>
      <c r="H42" s="22"/>
    </row>
    <row r="43" spans="1:8" ht="12.75" customHeight="1">
      <c r="A43" s="6" t="s">
        <v>108</v>
      </c>
      <c r="B43" s="3" t="s">
        <v>809</v>
      </c>
      <c r="C43" s="25">
        <v>34.5977</v>
      </c>
      <c r="D43" s="25">
        <v>114.91199999999999</v>
      </c>
      <c r="E43" s="33">
        <f t="shared" si="0"/>
        <v>114.91199999999999</v>
      </c>
      <c r="F43" s="19"/>
      <c r="G43" s="26">
        <f t="shared" si="1"/>
        <v>0</v>
      </c>
      <c r="H43" s="22"/>
    </row>
    <row r="44" spans="1:8" ht="13.5">
      <c r="A44" s="6" t="s">
        <v>379</v>
      </c>
      <c r="B44" s="3" t="s">
        <v>380</v>
      </c>
      <c r="C44" s="25">
        <v>1.505</v>
      </c>
      <c r="D44" s="25">
        <v>4.3092</v>
      </c>
      <c r="E44" s="33">
        <f t="shared" si="0"/>
        <v>4.3092</v>
      </c>
      <c r="F44" s="19"/>
      <c r="G44" s="26">
        <f t="shared" si="1"/>
        <v>0</v>
      </c>
      <c r="H44" s="22"/>
    </row>
    <row r="45" spans="1:8" ht="27">
      <c r="A45" s="6" t="s">
        <v>810</v>
      </c>
      <c r="B45" s="3" t="s">
        <v>811</v>
      </c>
      <c r="C45" s="25">
        <v>1.751</v>
      </c>
      <c r="D45" s="25">
        <v>5.45832</v>
      </c>
      <c r="E45" s="33">
        <f t="shared" si="0"/>
        <v>5.45832</v>
      </c>
      <c r="F45" s="19"/>
      <c r="G45" s="26">
        <f t="shared" si="1"/>
        <v>0</v>
      </c>
      <c r="H45" s="22"/>
    </row>
    <row r="46" spans="1:8" ht="13.5">
      <c r="A46" s="3" t="s">
        <v>334</v>
      </c>
      <c r="B46" s="3" t="s">
        <v>335</v>
      </c>
      <c r="C46" s="25">
        <v>4.841</v>
      </c>
      <c r="D46" s="25">
        <v>14.268239999999999</v>
      </c>
      <c r="E46" s="33">
        <f t="shared" si="0"/>
        <v>14.268239999999999</v>
      </c>
      <c r="F46" s="19"/>
      <c r="G46" s="26">
        <f t="shared" si="1"/>
        <v>0</v>
      </c>
      <c r="H46" s="22"/>
    </row>
    <row r="47" spans="1:8" ht="13.5">
      <c r="A47" s="6" t="s">
        <v>812</v>
      </c>
      <c r="B47" s="3" t="s">
        <v>813</v>
      </c>
      <c r="C47" s="25">
        <v>1.8231000000000002</v>
      </c>
      <c r="D47" s="25">
        <v>5.2668</v>
      </c>
      <c r="E47" s="33">
        <f t="shared" si="0"/>
        <v>5.2668</v>
      </c>
      <c r="F47" s="19"/>
      <c r="G47" s="26">
        <f t="shared" si="1"/>
        <v>0</v>
      </c>
      <c r="H47" s="22"/>
    </row>
    <row r="48" spans="1:8" ht="13.5">
      <c r="A48" s="6" t="s">
        <v>814</v>
      </c>
      <c r="B48" s="3" t="s">
        <v>815</v>
      </c>
      <c r="C48" s="25">
        <v>2.1733</v>
      </c>
      <c r="D48" s="25">
        <v>6.2244</v>
      </c>
      <c r="E48" s="33">
        <f t="shared" si="0"/>
        <v>6.2244</v>
      </c>
      <c r="F48" s="19"/>
      <c r="G48" s="26">
        <f t="shared" si="1"/>
        <v>0</v>
      </c>
      <c r="H48" s="22"/>
    </row>
    <row r="49" spans="1:8" ht="13.5">
      <c r="A49" s="6" t="s">
        <v>816</v>
      </c>
      <c r="B49" s="3" t="s">
        <v>463</v>
      </c>
      <c r="C49" s="25">
        <v>3.3063000000000002</v>
      </c>
      <c r="D49" s="25">
        <v>9.48024</v>
      </c>
      <c r="E49" s="33">
        <f t="shared" si="0"/>
        <v>9.48024</v>
      </c>
      <c r="F49" s="19"/>
      <c r="G49" s="26">
        <f t="shared" si="1"/>
        <v>0</v>
      </c>
      <c r="H49" s="22"/>
    </row>
    <row r="50" spans="1:8" ht="13.5">
      <c r="A50" s="6" t="s">
        <v>817</v>
      </c>
      <c r="B50" s="3" t="s">
        <v>818</v>
      </c>
      <c r="C50" s="25">
        <v>3.6976999999999998</v>
      </c>
      <c r="D50" s="25">
        <v>11.0124</v>
      </c>
      <c r="E50" s="33">
        <f t="shared" si="0"/>
        <v>11.0124</v>
      </c>
      <c r="F50" s="19"/>
      <c r="G50" s="26">
        <f t="shared" si="1"/>
        <v>0</v>
      </c>
      <c r="H50" s="22"/>
    </row>
    <row r="51" spans="1:8" ht="13.5">
      <c r="A51" s="6" t="s">
        <v>819</v>
      </c>
      <c r="B51" s="3" t="s">
        <v>820</v>
      </c>
      <c r="C51" s="25">
        <v>0.7519</v>
      </c>
      <c r="D51" s="25">
        <v>2.451456</v>
      </c>
      <c r="E51" s="33">
        <f t="shared" si="0"/>
        <v>2.451456</v>
      </c>
      <c r="F51" s="19"/>
      <c r="G51" s="26">
        <f t="shared" si="1"/>
        <v>0</v>
      </c>
      <c r="H51" s="22"/>
    </row>
    <row r="52" spans="1:8" ht="13.5">
      <c r="A52" s="6" t="s">
        <v>67</v>
      </c>
      <c r="B52" s="3" t="s">
        <v>69</v>
      </c>
      <c r="C52" s="25">
        <v>1.7519</v>
      </c>
      <c r="D52" s="25">
        <v>0.6703199999999999</v>
      </c>
      <c r="E52" s="33">
        <f t="shared" si="0"/>
        <v>0.6703199999999999</v>
      </c>
      <c r="F52" s="19"/>
      <c r="G52" s="26">
        <f t="shared" si="1"/>
        <v>0</v>
      </c>
      <c r="H52" s="22"/>
    </row>
    <row r="53" spans="1:8" ht="13.5">
      <c r="A53" s="6" t="s">
        <v>1266</v>
      </c>
      <c r="B53" s="3" t="s">
        <v>1267</v>
      </c>
      <c r="C53" s="25"/>
      <c r="D53" s="25">
        <v>7.565040000000001</v>
      </c>
      <c r="E53" s="33">
        <f t="shared" si="0"/>
        <v>7.565040000000001</v>
      </c>
      <c r="F53" s="19"/>
      <c r="G53" s="26">
        <f t="shared" si="1"/>
        <v>0</v>
      </c>
      <c r="H53" s="22"/>
    </row>
    <row r="54" spans="1:8" ht="13.5">
      <c r="A54" s="6" t="s">
        <v>821</v>
      </c>
      <c r="B54" s="3" t="s">
        <v>822</v>
      </c>
      <c r="C54" s="25">
        <v>6.5817</v>
      </c>
      <c r="D54" s="25">
        <v>18.76896</v>
      </c>
      <c r="E54" s="33">
        <f t="shared" si="0"/>
        <v>18.76896</v>
      </c>
      <c r="F54" s="19"/>
      <c r="G54" s="26">
        <f t="shared" si="1"/>
        <v>0</v>
      </c>
      <c r="H54" s="22"/>
    </row>
    <row r="55" spans="1:8" ht="13.5">
      <c r="A55" s="6" t="s">
        <v>1</v>
      </c>
      <c r="B55" s="3" t="s">
        <v>315</v>
      </c>
      <c r="C55" s="25">
        <v>8.229700000000001</v>
      </c>
      <c r="D55" s="25">
        <v>24.61032</v>
      </c>
      <c r="E55" s="33">
        <f t="shared" si="0"/>
        <v>24.61032</v>
      </c>
      <c r="F55" s="19"/>
      <c r="G55" s="26">
        <f t="shared" si="1"/>
        <v>0</v>
      </c>
      <c r="H55" s="22"/>
    </row>
    <row r="56" spans="1:8" ht="13.5">
      <c r="A56" s="6" t="s">
        <v>823</v>
      </c>
      <c r="B56" s="3" t="s">
        <v>824</v>
      </c>
      <c r="C56" s="25">
        <v>3.4299</v>
      </c>
      <c r="D56" s="25">
        <v>10.91664</v>
      </c>
      <c r="E56" s="33">
        <f t="shared" si="0"/>
        <v>10.91664</v>
      </c>
      <c r="F56" s="19"/>
      <c r="G56" s="26">
        <f t="shared" si="1"/>
        <v>0</v>
      </c>
      <c r="H56" s="22"/>
    </row>
    <row r="57" spans="1:8" ht="13.5">
      <c r="A57" s="3" t="s">
        <v>365</v>
      </c>
      <c r="B57" s="3" t="s">
        <v>457</v>
      </c>
      <c r="C57" s="25">
        <v>7.1688</v>
      </c>
      <c r="D57" s="25">
        <v>21.0672</v>
      </c>
      <c r="E57" s="33">
        <f t="shared" si="0"/>
        <v>21.0672</v>
      </c>
      <c r="F57" s="19"/>
      <c r="G57" s="26">
        <f t="shared" si="1"/>
        <v>0</v>
      </c>
      <c r="H57" s="22"/>
    </row>
    <row r="58" spans="1:8" ht="13.5">
      <c r="A58" s="3" t="s">
        <v>68</v>
      </c>
      <c r="B58" s="3" t="s">
        <v>70</v>
      </c>
      <c r="C58" s="25">
        <v>8.1688</v>
      </c>
      <c r="D58" s="25">
        <v>10.725119999999999</v>
      </c>
      <c r="E58" s="33">
        <f t="shared" si="0"/>
        <v>10.725119999999999</v>
      </c>
      <c r="F58" s="19"/>
      <c r="G58" s="26">
        <f t="shared" si="1"/>
        <v>0</v>
      </c>
      <c r="H58" s="22"/>
    </row>
    <row r="59" spans="1:8" ht="13.5">
      <c r="A59" s="6" t="s">
        <v>825</v>
      </c>
      <c r="B59" s="3" t="s">
        <v>826</v>
      </c>
      <c r="C59" s="25">
        <v>2.4759615384615383</v>
      </c>
      <c r="D59" s="25">
        <v>7.08624</v>
      </c>
      <c r="E59" s="33">
        <f t="shared" si="0"/>
        <v>7.08624</v>
      </c>
      <c r="F59" s="19"/>
      <c r="G59" s="26">
        <f t="shared" si="1"/>
        <v>0</v>
      </c>
      <c r="H59" s="22"/>
    </row>
    <row r="60" spans="1:8" ht="13.5">
      <c r="A60" s="6" t="s">
        <v>827</v>
      </c>
      <c r="B60" s="3" t="s">
        <v>828</v>
      </c>
      <c r="C60" s="25">
        <v>1.9982</v>
      </c>
      <c r="D60" s="25">
        <v>5.554079999999999</v>
      </c>
      <c r="E60" s="33">
        <f t="shared" si="0"/>
        <v>5.554079999999999</v>
      </c>
      <c r="F60" s="19"/>
      <c r="G60" s="26">
        <f t="shared" si="1"/>
        <v>0</v>
      </c>
      <c r="H60" s="22"/>
    </row>
    <row r="61" spans="1:8" ht="13.5">
      <c r="A61" s="6" t="s">
        <v>829</v>
      </c>
      <c r="B61" s="3" t="s">
        <v>830</v>
      </c>
      <c r="C61" s="25">
        <v>3.6153</v>
      </c>
      <c r="D61" s="25">
        <v>10.34208</v>
      </c>
      <c r="E61" s="33">
        <f t="shared" si="0"/>
        <v>10.34208</v>
      </c>
      <c r="F61" s="19"/>
      <c r="G61" s="26">
        <f t="shared" si="1"/>
        <v>0</v>
      </c>
      <c r="H61" s="22"/>
    </row>
    <row r="62" spans="1:8" ht="13.5">
      <c r="A62" s="3" t="s">
        <v>831</v>
      </c>
      <c r="B62" s="3" t="s">
        <v>832</v>
      </c>
      <c r="C62" s="25">
        <v>3.2651</v>
      </c>
      <c r="D62" s="25">
        <v>9.145080000000002</v>
      </c>
      <c r="E62" s="33">
        <f t="shared" si="0"/>
        <v>9.145080000000002</v>
      </c>
      <c r="F62" s="19"/>
      <c r="G62" s="26">
        <f t="shared" si="1"/>
        <v>0</v>
      </c>
      <c r="H62" s="22"/>
    </row>
    <row r="63" spans="1:8" ht="13.5">
      <c r="A63" s="3" t="s">
        <v>833</v>
      </c>
      <c r="B63" s="3" t="s">
        <v>834</v>
      </c>
      <c r="C63" s="25">
        <v>3.4402</v>
      </c>
      <c r="D63" s="25">
        <v>9.86328</v>
      </c>
      <c r="E63" s="33">
        <f t="shared" si="0"/>
        <v>9.86328</v>
      </c>
      <c r="F63" s="19"/>
      <c r="G63" s="26">
        <f t="shared" si="1"/>
        <v>0</v>
      </c>
      <c r="H63" s="22"/>
    </row>
    <row r="64" spans="1:8" ht="14.25" customHeight="1">
      <c r="A64" s="3" t="s">
        <v>109</v>
      </c>
      <c r="B64" s="6" t="s">
        <v>366</v>
      </c>
      <c r="C64" s="25">
        <v>3.9932307692307694</v>
      </c>
      <c r="D64" s="25">
        <v>9.86328</v>
      </c>
      <c r="E64" s="33">
        <f t="shared" si="0"/>
        <v>9.86328</v>
      </c>
      <c r="F64" s="19"/>
      <c r="G64" s="26">
        <f t="shared" si="1"/>
        <v>0</v>
      </c>
      <c r="H64" s="22"/>
    </row>
    <row r="65" spans="1:8" ht="13.5">
      <c r="A65" s="3" t="s">
        <v>367</v>
      </c>
      <c r="B65" s="3" t="s">
        <v>368</v>
      </c>
      <c r="C65" s="25">
        <v>3.8585384615384615</v>
      </c>
      <c r="D65" s="25">
        <v>11.0124</v>
      </c>
      <c r="E65" s="33">
        <f t="shared" si="0"/>
        <v>11.0124</v>
      </c>
      <c r="F65" s="19"/>
      <c r="G65" s="26">
        <f t="shared" si="1"/>
        <v>0</v>
      </c>
      <c r="H65" s="22"/>
    </row>
    <row r="66" spans="1:8" ht="12.75" customHeight="1">
      <c r="A66" s="6" t="s">
        <v>332</v>
      </c>
      <c r="B66" s="3" t="s">
        <v>333</v>
      </c>
      <c r="C66" s="25">
        <v>3.2342000000000004</v>
      </c>
      <c r="D66" s="25">
        <v>7.363944</v>
      </c>
      <c r="E66" s="33">
        <f t="shared" si="0"/>
        <v>7.363944</v>
      </c>
      <c r="F66" s="19"/>
      <c r="G66" s="26">
        <f t="shared" si="1"/>
        <v>0</v>
      </c>
      <c r="H66" s="22"/>
    </row>
    <row r="67" spans="1:8" ht="13.5">
      <c r="A67" s="3" t="s">
        <v>369</v>
      </c>
      <c r="B67" s="3" t="s">
        <v>460</v>
      </c>
      <c r="C67" s="25">
        <v>3.6976999999999998</v>
      </c>
      <c r="D67" s="25">
        <v>10.91664</v>
      </c>
      <c r="E67" s="33">
        <f t="shared" si="0"/>
        <v>10.91664</v>
      </c>
      <c r="F67" s="19"/>
      <c r="G67" s="26">
        <f t="shared" si="1"/>
        <v>0</v>
      </c>
      <c r="H67" s="22"/>
    </row>
    <row r="68" spans="1:8" ht="13.5">
      <c r="A68" s="3" t="s">
        <v>835</v>
      </c>
      <c r="B68" s="3" t="s">
        <v>836</v>
      </c>
      <c r="C68" s="25">
        <v>2.2454</v>
      </c>
      <c r="D68" s="25">
        <v>7.1819999999999995</v>
      </c>
      <c r="E68" s="33">
        <f t="shared" si="0"/>
        <v>7.1819999999999995</v>
      </c>
      <c r="F68" s="19"/>
      <c r="G68" s="26">
        <f t="shared" si="1"/>
        <v>0</v>
      </c>
      <c r="H68" s="22"/>
    </row>
    <row r="69" spans="1:8" ht="13.5">
      <c r="A69" s="6" t="s">
        <v>837</v>
      </c>
      <c r="B69" s="3" t="s">
        <v>838</v>
      </c>
      <c r="C69" s="25">
        <v>2.7913</v>
      </c>
      <c r="D69" s="25">
        <v>8.04384</v>
      </c>
      <c r="E69" s="33">
        <f t="shared" si="0"/>
        <v>8.04384</v>
      </c>
      <c r="F69" s="19"/>
      <c r="G69" s="26">
        <f t="shared" si="1"/>
        <v>0</v>
      </c>
      <c r="H69" s="22"/>
    </row>
    <row r="70" spans="1:8" ht="13.5">
      <c r="A70" s="6" t="s">
        <v>839</v>
      </c>
      <c r="B70" s="3" t="s">
        <v>840</v>
      </c>
      <c r="C70" s="25">
        <v>4.1406</v>
      </c>
      <c r="D70" s="25">
        <v>10.82088</v>
      </c>
      <c r="E70" s="33">
        <f t="shared" si="0"/>
        <v>10.82088</v>
      </c>
      <c r="F70" s="19"/>
      <c r="G70" s="26">
        <f t="shared" si="1"/>
        <v>0</v>
      </c>
      <c r="H70" s="22"/>
    </row>
    <row r="71" spans="1:8" ht="13.5">
      <c r="A71" s="6" t="s">
        <v>841</v>
      </c>
      <c r="B71" s="3" t="s">
        <v>842</v>
      </c>
      <c r="C71" s="25">
        <v>2.3072000000000004</v>
      </c>
      <c r="D71" s="25">
        <v>6.60744</v>
      </c>
      <c r="E71" s="33">
        <f aca="true" t="shared" si="2" ref="E71:E137">D71*(1-$E$2%)</f>
        <v>6.60744</v>
      </c>
      <c r="F71" s="19"/>
      <c r="G71" s="26">
        <f aca="true" t="shared" si="3" ref="G71:G137">E71*F71</f>
        <v>0</v>
      </c>
      <c r="H71" s="22"/>
    </row>
    <row r="72" spans="1:8" ht="13.5">
      <c r="A72" s="6" t="s">
        <v>843</v>
      </c>
      <c r="B72" s="3" t="s">
        <v>844</v>
      </c>
      <c r="C72" s="25">
        <v>40.2627</v>
      </c>
      <c r="D72" s="25">
        <v>114.91199999999999</v>
      </c>
      <c r="E72" s="33">
        <f t="shared" si="2"/>
        <v>114.91199999999999</v>
      </c>
      <c r="F72" s="19"/>
      <c r="G72" s="26">
        <f t="shared" si="3"/>
        <v>0</v>
      </c>
      <c r="H72" s="22"/>
    </row>
    <row r="73" spans="1:8" ht="13.5">
      <c r="A73" s="3" t="s">
        <v>370</v>
      </c>
      <c r="B73" s="3" t="s">
        <v>371</v>
      </c>
      <c r="C73" s="25">
        <v>1.9673</v>
      </c>
      <c r="D73" s="25">
        <v>5.64984</v>
      </c>
      <c r="E73" s="33">
        <f t="shared" si="2"/>
        <v>5.64984</v>
      </c>
      <c r="F73" s="19"/>
      <c r="G73" s="26">
        <f t="shared" si="3"/>
        <v>0</v>
      </c>
      <c r="H73" s="22"/>
    </row>
    <row r="74" spans="1:8" ht="13.5" customHeight="1">
      <c r="A74" s="6" t="s">
        <v>845</v>
      </c>
      <c r="B74" s="3" t="s">
        <v>846</v>
      </c>
      <c r="C74" s="25">
        <v>2.5441000000000003</v>
      </c>
      <c r="D74" s="25">
        <v>8.42688</v>
      </c>
      <c r="E74" s="33">
        <f t="shared" si="2"/>
        <v>8.42688</v>
      </c>
      <c r="F74" s="19"/>
      <c r="G74" s="26">
        <f t="shared" si="3"/>
        <v>0</v>
      </c>
      <c r="H74" s="22"/>
    </row>
    <row r="75" spans="1:8" ht="13.5">
      <c r="A75" s="6" t="s">
        <v>847</v>
      </c>
      <c r="B75" s="3" t="s">
        <v>848</v>
      </c>
      <c r="C75" s="25">
        <v>1.8231000000000002</v>
      </c>
      <c r="D75" s="25">
        <v>5.745600000000001</v>
      </c>
      <c r="E75" s="33">
        <f t="shared" si="2"/>
        <v>5.745600000000001</v>
      </c>
      <c r="F75" s="19"/>
      <c r="G75" s="26">
        <f t="shared" si="3"/>
        <v>0</v>
      </c>
      <c r="H75" s="22"/>
    </row>
    <row r="76" spans="1:8" ht="15" customHeight="1">
      <c r="A76" s="3" t="s">
        <v>372</v>
      </c>
      <c r="B76" s="3" t="s">
        <v>461</v>
      </c>
      <c r="C76" s="25">
        <v>1.4317</v>
      </c>
      <c r="D76" s="25">
        <v>4.21344</v>
      </c>
      <c r="E76" s="33">
        <f t="shared" si="2"/>
        <v>4.21344</v>
      </c>
      <c r="F76" s="19"/>
      <c r="G76" s="26">
        <f t="shared" si="3"/>
        <v>0</v>
      </c>
      <c r="H76" s="22"/>
    </row>
    <row r="77" spans="1:8" ht="13.5">
      <c r="A77" s="6" t="s">
        <v>373</v>
      </c>
      <c r="B77" s="3" t="s">
        <v>456</v>
      </c>
      <c r="C77" s="25">
        <v>7.1688</v>
      </c>
      <c r="D77" s="25">
        <v>21.0672</v>
      </c>
      <c r="E77" s="33">
        <f t="shared" si="2"/>
        <v>21.0672</v>
      </c>
      <c r="F77" s="19"/>
      <c r="G77" s="26">
        <f t="shared" si="3"/>
        <v>0</v>
      </c>
      <c r="H77" s="22"/>
    </row>
    <row r="78" spans="1:8" ht="13.5">
      <c r="A78" s="6" t="s">
        <v>374</v>
      </c>
      <c r="B78" s="3" t="s">
        <v>375</v>
      </c>
      <c r="C78" s="25">
        <v>1.5759</v>
      </c>
      <c r="D78" s="25">
        <v>4.69224</v>
      </c>
      <c r="E78" s="33">
        <f t="shared" si="2"/>
        <v>4.69224</v>
      </c>
      <c r="F78" s="19"/>
      <c r="G78" s="26">
        <f t="shared" si="3"/>
        <v>0</v>
      </c>
      <c r="H78" s="22"/>
    </row>
    <row r="79" spans="1:8" ht="13.5">
      <c r="A79" s="6" t="s">
        <v>376</v>
      </c>
      <c r="B79" s="3" t="s">
        <v>377</v>
      </c>
      <c r="C79" s="25">
        <v>0.7622</v>
      </c>
      <c r="D79" s="25">
        <v>2.29824</v>
      </c>
      <c r="E79" s="33">
        <f t="shared" si="2"/>
        <v>2.29824</v>
      </c>
      <c r="F79" s="19"/>
      <c r="G79" s="26">
        <f t="shared" si="3"/>
        <v>0</v>
      </c>
      <c r="H79" s="22"/>
    </row>
    <row r="80" spans="1:8" ht="13.5">
      <c r="A80" s="6" t="s">
        <v>378</v>
      </c>
      <c r="B80" s="3" t="s">
        <v>403</v>
      </c>
      <c r="C80" s="25">
        <v>0.6489</v>
      </c>
      <c r="D80" s="25">
        <v>2.01096</v>
      </c>
      <c r="E80" s="33">
        <f t="shared" si="2"/>
        <v>2.01096</v>
      </c>
      <c r="F80" s="19"/>
      <c r="G80" s="26">
        <f t="shared" si="3"/>
        <v>0</v>
      </c>
      <c r="H80" s="22"/>
    </row>
    <row r="81" spans="1:8" ht="27">
      <c r="A81" s="6" t="s">
        <v>328</v>
      </c>
      <c r="B81" s="3" t="s">
        <v>473</v>
      </c>
      <c r="C81" s="25">
        <v>2.5132</v>
      </c>
      <c r="D81" s="25">
        <v>7.1819999999999995</v>
      </c>
      <c r="E81" s="33">
        <f t="shared" si="2"/>
        <v>7.1819999999999995</v>
      </c>
      <c r="F81" s="19"/>
      <c r="G81" s="26">
        <f t="shared" si="3"/>
        <v>0</v>
      </c>
      <c r="H81" s="22"/>
    </row>
    <row r="82" spans="1:8" ht="13.5">
      <c r="A82" s="6" t="s">
        <v>849</v>
      </c>
      <c r="B82" s="3" t="s">
        <v>850</v>
      </c>
      <c r="C82" s="25">
        <v>48.1216</v>
      </c>
      <c r="D82" s="25">
        <v>152.2584</v>
      </c>
      <c r="E82" s="33">
        <f t="shared" si="2"/>
        <v>152.2584</v>
      </c>
      <c r="F82" s="19"/>
      <c r="G82" s="26">
        <f t="shared" si="3"/>
        <v>0</v>
      </c>
      <c r="H82" s="22"/>
    </row>
    <row r="83" spans="1:8" ht="13.5">
      <c r="A83" s="6" t="s">
        <v>851</v>
      </c>
      <c r="B83" s="3" t="s">
        <v>852</v>
      </c>
      <c r="C83" s="25">
        <v>20.0335</v>
      </c>
      <c r="D83" s="25">
        <v>62.531279999999995</v>
      </c>
      <c r="E83" s="33">
        <f t="shared" si="2"/>
        <v>62.531279999999995</v>
      </c>
      <c r="F83" s="19"/>
      <c r="G83" s="26">
        <f t="shared" si="3"/>
        <v>0</v>
      </c>
      <c r="H83" s="22"/>
    </row>
    <row r="84" spans="1:8" ht="13.5">
      <c r="A84" s="3" t="s">
        <v>853</v>
      </c>
      <c r="B84" s="3" t="s">
        <v>854</v>
      </c>
      <c r="C84" s="25">
        <v>22.2274</v>
      </c>
      <c r="D84" s="25">
        <v>69.13871999999999</v>
      </c>
      <c r="E84" s="33">
        <f t="shared" si="2"/>
        <v>69.13871999999999</v>
      </c>
      <c r="F84" s="19"/>
      <c r="G84" s="26">
        <f t="shared" si="3"/>
        <v>0</v>
      </c>
      <c r="H84" s="22"/>
    </row>
    <row r="85" spans="1:8" ht="13.5">
      <c r="A85" s="3" t="s">
        <v>855</v>
      </c>
      <c r="B85" s="3" t="s">
        <v>856</v>
      </c>
      <c r="C85" s="25">
        <v>28.7267</v>
      </c>
      <c r="D85" s="25">
        <v>82.25784</v>
      </c>
      <c r="E85" s="33">
        <f t="shared" si="2"/>
        <v>82.25784</v>
      </c>
      <c r="F85" s="19"/>
      <c r="G85" s="26">
        <f t="shared" si="3"/>
        <v>0</v>
      </c>
      <c r="H85" s="22"/>
    </row>
    <row r="86" spans="1:8" ht="13.5">
      <c r="A86" s="3" t="s">
        <v>857</v>
      </c>
      <c r="B86" s="3" t="s">
        <v>858</v>
      </c>
      <c r="C86" s="25">
        <v>25.4925</v>
      </c>
      <c r="D86" s="25">
        <v>76.22496</v>
      </c>
      <c r="E86" s="33">
        <f t="shared" si="2"/>
        <v>76.22496</v>
      </c>
      <c r="F86" s="19"/>
      <c r="G86" s="26">
        <f t="shared" si="3"/>
        <v>0</v>
      </c>
      <c r="H86" s="22"/>
    </row>
    <row r="87" spans="1:8" ht="13.5">
      <c r="A87" s="3" t="s">
        <v>429</v>
      </c>
      <c r="B87" s="3" t="s">
        <v>859</v>
      </c>
      <c r="C87" s="25">
        <v>21.424000000000003</v>
      </c>
      <c r="D87" s="25">
        <v>59.562720000000006</v>
      </c>
      <c r="E87" s="33">
        <f t="shared" si="2"/>
        <v>59.562720000000006</v>
      </c>
      <c r="F87" s="19"/>
      <c r="G87" s="26">
        <f t="shared" si="3"/>
        <v>0</v>
      </c>
      <c r="H87" s="22"/>
    </row>
    <row r="88" spans="1:8" ht="13.5">
      <c r="A88" s="3" t="s">
        <v>860</v>
      </c>
      <c r="B88" s="3" t="s">
        <v>861</v>
      </c>
      <c r="C88" s="25">
        <v>33.0012</v>
      </c>
      <c r="D88" s="25">
        <v>91.73807999999998</v>
      </c>
      <c r="E88" s="33">
        <f t="shared" si="2"/>
        <v>91.73807999999998</v>
      </c>
      <c r="F88" s="19"/>
      <c r="G88" s="26">
        <f t="shared" si="3"/>
        <v>0</v>
      </c>
      <c r="H88" s="22"/>
    </row>
    <row r="89" spans="1:8" ht="11.25" customHeight="1">
      <c r="A89" s="3" t="s">
        <v>117</v>
      </c>
      <c r="B89" s="3" t="s">
        <v>322</v>
      </c>
      <c r="C89" s="25">
        <v>35.6483</v>
      </c>
      <c r="D89" s="25">
        <v>99.1116</v>
      </c>
      <c r="E89" s="33">
        <f t="shared" si="2"/>
        <v>99.1116</v>
      </c>
      <c r="F89" s="19"/>
      <c r="G89" s="26">
        <f t="shared" si="3"/>
        <v>0</v>
      </c>
      <c r="H89" s="22"/>
    </row>
    <row r="90" spans="1:8" ht="13.5">
      <c r="A90" s="3" t="s">
        <v>471</v>
      </c>
      <c r="B90" s="3" t="s">
        <v>862</v>
      </c>
      <c r="C90" s="25">
        <v>46.7002</v>
      </c>
      <c r="D90" s="25">
        <v>148.14072</v>
      </c>
      <c r="E90" s="33">
        <f t="shared" si="2"/>
        <v>148.14072</v>
      </c>
      <c r="F90" s="19"/>
      <c r="G90" s="26">
        <f t="shared" si="3"/>
        <v>0</v>
      </c>
      <c r="H90" s="22"/>
    </row>
    <row r="91" spans="1:8" ht="13.5">
      <c r="A91" s="3" t="s">
        <v>863</v>
      </c>
      <c r="B91" s="3" t="s">
        <v>864</v>
      </c>
      <c r="C91" s="25">
        <v>34.6492</v>
      </c>
      <c r="D91" s="25">
        <v>99.20735999999998</v>
      </c>
      <c r="E91" s="33">
        <f t="shared" si="2"/>
        <v>99.20735999999998</v>
      </c>
      <c r="F91" s="19"/>
      <c r="G91" s="26">
        <f t="shared" si="3"/>
        <v>0</v>
      </c>
      <c r="H91" s="22"/>
    </row>
    <row r="92" spans="1:8" ht="13.5">
      <c r="A92" s="3" t="s">
        <v>865</v>
      </c>
      <c r="B92" s="3" t="s">
        <v>866</v>
      </c>
      <c r="C92" s="25">
        <v>28.757600000000004</v>
      </c>
      <c r="D92" s="25">
        <v>86.08824</v>
      </c>
      <c r="E92" s="33">
        <f t="shared" si="2"/>
        <v>86.08824</v>
      </c>
      <c r="F92" s="19"/>
      <c r="G92" s="26">
        <f t="shared" si="3"/>
        <v>0</v>
      </c>
      <c r="H92" s="22"/>
    </row>
    <row r="93" spans="1:8" ht="13.5">
      <c r="A93" s="3" t="s">
        <v>867</v>
      </c>
      <c r="B93" s="3" t="s">
        <v>868</v>
      </c>
      <c r="C93" s="25">
        <v>23.1956</v>
      </c>
      <c r="D93" s="25">
        <v>74.214</v>
      </c>
      <c r="E93" s="33">
        <f t="shared" si="2"/>
        <v>74.214</v>
      </c>
      <c r="F93" s="19"/>
      <c r="G93" s="26">
        <f t="shared" si="3"/>
        <v>0</v>
      </c>
      <c r="H93" s="22"/>
    </row>
    <row r="94" spans="1:8" ht="13.5">
      <c r="A94" s="3" t="s">
        <v>869</v>
      </c>
      <c r="B94" s="3" t="s">
        <v>870</v>
      </c>
      <c r="C94" s="25">
        <v>14.327300000000001</v>
      </c>
      <c r="D94" s="25">
        <v>40.889520000000005</v>
      </c>
      <c r="E94" s="33">
        <f t="shared" si="2"/>
        <v>40.889520000000005</v>
      </c>
      <c r="F94" s="19"/>
      <c r="G94" s="26">
        <f t="shared" si="3"/>
        <v>0</v>
      </c>
      <c r="H94" s="22"/>
    </row>
    <row r="95" spans="1:8" ht="13.5">
      <c r="A95" s="3" t="s">
        <v>5</v>
      </c>
      <c r="B95" s="8" t="s">
        <v>34</v>
      </c>
      <c r="C95" s="25">
        <v>15.3273</v>
      </c>
      <c r="D95" s="25">
        <v>88.76951999999999</v>
      </c>
      <c r="E95" s="33">
        <f t="shared" si="2"/>
        <v>88.76951999999999</v>
      </c>
      <c r="F95" s="19"/>
      <c r="G95" s="26">
        <f t="shared" si="3"/>
        <v>0</v>
      </c>
      <c r="H95" s="22"/>
    </row>
    <row r="96" spans="1:8" ht="13.5">
      <c r="A96" s="3" t="s">
        <v>6</v>
      </c>
      <c r="B96" s="8" t="s">
        <v>35</v>
      </c>
      <c r="C96" s="25">
        <v>16.3273</v>
      </c>
      <c r="D96" s="25">
        <v>86.08824</v>
      </c>
      <c r="E96" s="33">
        <f t="shared" si="2"/>
        <v>86.08824</v>
      </c>
      <c r="F96" s="19"/>
      <c r="G96" s="26">
        <f t="shared" si="3"/>
        <v>0</v>
      </c>
      <c r="H96" s="22"/>
    </row>
    <row r="97" spans="1:8" ht="13.5">
      <c r="A97" s="3" t="s">
        <v>871</v>
      </c>
      <c r="B97" s="3" t="s">
        <v>872</v>
      </c>
      <c r="C97" s="25">
        <v>19.230100000000004</v>
      </c>
      <c r="D97" s="25">
        <v>59.75424</v>
      </c>
      <c r="E97" s="33">
        <f t="shared" si="2"/>
        <v>59.75424</v>
      </c>
      <c r="F97" s="19"/>
      <c r="G97" s="26">
        <f t="shared" si="3"/>
        <v>0</v>
      </c>
      <c r="H97" s="22"/>
    </row>
    <row r="98" spans="1:8" ht="13.5">
      <c r="A98" s="3" t="s">
        <v>873</v>
      </c>
      <c r="B98" s="3" t="s">
        <v>874</v>
      </c>
      <c r="C98" s="25">
        <v>22.320100000000004</v>
      </c>
      <c r="D98" s="25">
        <v>62.052479999999996</v>
      </c>
      <c r="E98" s="33">
        <f t="shared" si="2"/>
        <v>62.052479999999996</v>
      </c>
      <c r="F98" s="19"/>
      <c r="G98" s="26">
        <f t="shared" si="3"/>
        <v>0</v>
      </c>
      <c r="H98" s="22"/>
    </row>
    <row r="99" spans="1:8" ht="13.5">
      <c r="A99" s="3" t="s">
        <v>875</v>
      </c>
      <c r="B99" s="3" t="s">
        <v>876</v>
      </c>
      <c r="C99" s="25">
        <v>30.4159</v>
      </c>
      <c r="D99" s="25">
        <v>84.55608000000001</v>
      </c>
      <c r="E99" s="33">
        <f t="shared" si="2"/>
        <v>84.55608000000001</v>
      </c>
      <c r="F99" s="19"/>
      <c r="G99" s="26">
        <f t="shared" si="3"/>
        <v>0</v>
      </c>
      <c r="H99" s="22"/>
    </row>
    <row r="100" spans="1:8" ht="13.5">
      <c r="A100" s="20" t="s">
        <v>1275</v>
      </c>
      <c r="B100" s="20" t="s">
        <v>1276</v>
      </c>
      <c r="C100" s="25"/>
      <c r="D100" s="25">
        <v>61.305552</v>
      </c>
      <c r="E100" s="33">
        <f t="shared" si="2"/>
        <v>61.305552</v>
      </c>
      <c r="F100" s="19"/>
      <c r="G100" s="26">
        <f t="shared" si="3"/>
        <v>0</v>
      </c>
      <c r="H100" s="22"/>
    </row>
    <row r="101" spans="1:8" ht="13.5">
      <c r="A101" s="19" t="s">
        <v>74</v>
      </c>
      <c r="B101" s="20" t="s">
        <v>75</v>
      </c>
      <c r="C101" s="25">
        <v>31.4159</v>
      </c>
      <c r="D101" s="25">
        <v>61.305552</v>
      </c>
      <c r="E101" s="33">
        <f t="shared" si="2"/>
        <v>61.305552</v>
      </c>
      <c r="F101" s="19"/>
      <c r="G101" s="26">
        <f t="shared" si="3"/>
        <v>0</v>
      </c>
      <c r="H101" s="22"/>
    </row>
    <row r="102" spans="1:8" ht="13.5">
      <c r="A102" s="19" t="s">
        <v>83</v>
      </c>
      <c r="B102" s="20" t="s">
        <v>86</v>
      </c>
      <c r="C102" s="25">
        <v>32.4159</v>
      </c>
      <c r="D102" s="25">
        <v>92.708</v>
      </c>
      <c r="E102" s="33">
        <f>D102*(1-$E$2%)</f>
        <v>92.708</v>
      </c>
      <c r="F102" s="19"/>
      <c r="G102" s="26">
        <f t="shared" si="3"/>
        <v>0</v>
      </c>
      <c r="H102" s="22"/>
    </row>
    <row r="103" spans="1:8" ht="14.25" customHeight="1">
      <c r="A103" s="3" t="s">
        <v>877</v>
      </c>
      <c r="B103" s="3" t="s">
        <v>878</v>
      </c>
      <c r="C103" s="25">
        <v>27.6349</v>
      </c>
      <c r="D103" s="25">
        <v>86.08824</v>
      </c>
      <c r="E103" s="33">
        <f t="shared" si="2"/>
        <v>86.08824</v>
      </c>
      <c r="F103" s="19"/>
      <c r="G103" s="26">
        <f t="shared" si="3"/>
        <v>0</v>
      </c>
      <c r="H103" s="22"/>
    </row>
    <row r="104" spans="1:8" ht="13.5">
      <c r="A104" s="3" t="s">
        <v>879</v>
      </c>
      <c r="B104" s="3" t="s">
        <v>880</v>
      </c>
      <c r="C104" s="25">
        <v>39.9022</v>
      </c>
      <c r="D104" s="25">
        <v>124.10495999999999</v>
      </c>
      <c r="E104" s="33">
        <f t="shared" si="2"/>
        <v>124.10495999999999</v>
      </c>
      <c r="F104" s="19"/>
      <c r="G104" s="26">
        <f t="shared" si="3"/>
        <v>0</v>
      </c>
      <c r="H104" s="22"/>
    </row>
    <row r="105" spans="1:8" ht="13.5">
      <c r="A105" s="3" t="s">
        <v>466</v>
      </c>
      <c r="B105" s="3" t="s">
        <v>467</v>
      </c>
      <c r="C105" s="25">
        <v>37.0594</v>
      </c>
      <c r="D105" s="25">
        <v>105.71904</v>
      </c>
      <c r="E105" s="33">
        <f t="shared" si="2"/>
        <v>105.71904</v>
      </c>
      <c r="F105" s="19"/>
      <c r="G105" s="26">
        <f t="shared" si="3"/>
        <v>0</v>
      </c>
      <c r="H105" s="22"/>
    </row>
    <row r="106" spans="1:8" ht="13.5">
      <c r="A106" s="3" t="s">
        <v>8</v>
      </c>
      <c r="B106" s="8" t="s">
        <v>36</v>
      </c>
      <c r="C106" s="25">
        <v>38.0594</v>
      </c>
      <c r="D106" s="25">
        <v>81.39599999999999</v>
      </c>
      <c r="E106" s="33">
        <f t="shared" si="2"/>
        <v>81.39599999999999</v>
      </c>
      <c r="F106" s="19"/>
      <c r="G106" s="26">
        <f t="shared" si="3"/>
        <v>0</v>
      </c>
      <c r="H106" s="22"/>
    </row>
    <row r="107" spans="1:8" ht="13.5">
      <c r="A107" s="6" t="s">
        <v>881</v>
      </c>
      <c r="B107" s="3" t="s">
        <v>882</v>
      </c>
      <c r="C107" s="25">
        <v>2.8943000000000003</v>
      </c>
      <c r="D107" s="25">
        <v>9.38448</v>
      </c>
      <c r="E107" s="33">
        <f t="shared" si="2"/>
        <v>9.38448</v>
      </c>
      <c r="F107" s="19"/>
      <c r="G107" s="26">
        <f t="shared" si="3"/>
        <v>0</v>
      </c>
      <c r="H107" s="22"/>
    </row>
    <row r="108" spans="1:8" ht="13.5">
      <c r="A108" s="6" t="s">
        <v>71</v>
      </c>
      <c r="B108" s="3" t="s">
        <v>72</v>
      </c>
      <c r="C108" s="25">
        <v>3.8943</v>
      </c>
      <c r="D108" s="25">
        <v>21.6446328</v>
      </c>
      <c r="E108" s="33">
        <f t="shared" si="2"/>
        <v>21.6446328</v>
      </c>
      <c r="F108" s="19"/>
      <c r="G108" s="26">
        <f t="shared" si="3"/>
        <v>0</v>
      </c>
      <c r="H108" s="22"/>
    </row>
    <row r="109" spans="1:8" ht="13.5">
      <c r="A109" s="6" t="s">
        <v>662</v>
      </c>
      <c r="B109" s="3" t="s">
        <v>738</v>
      </c>
      <c r="C109" s="25">
        <v>2.7913</v>
      </c>
      <c r="D109" s="25">
        <v>8.331119999999999</v>
      </c>
      <c r="E109" s="33">
        <f t="shared" si="2"/>
        <v>8.331119999999999</v>
      </c>
      <c r="F109" s="19"/>
      <c r="G109" s="26">
        <f t="shared" si="3"/>
        <v>0</v>
      </c>
      <c r="H109" s="22"/>
    </row>
    <row r="110" spans="1:8" ht="27">
      <c r="A110" s="6" t="s">
        <v>146</v>
      </c>
      <c r="B110" s="3" t="s">
        <v>147</v>
      </c>
      <c r="C110" s="25">
        <v>509.25260000000003</v>
      </c>
      <c r="D110" s="25">
        <v>14.951999999999998</v>
      </c>
      <c r="E110" s="33">
        <f>D110*(1-$E$2%)</f>
        <v>14.951999999999998</v>
      </c>
      <c r="F110" s="19"/>
      <c r="G110" s="26">
        <f t="shared" si="3"/>
        <v>0</v>
      </c>
      <c r="H110" s="22"/>
    </row>
    <row r="111" spans="1:8" ht="13.5">
      <c r="A111" s="6" t="s">
        <v>883</v>
      </c>
      <c r="B111" s="3" t="s">
        <v>884</v>
      </c>
      <c r="C111" s="25">
        <v>509.25260000000003</v>
      </c>
      <c r="D111" s="25">
        <v>1650.7108799999999</v>
      </c>
      <c r="E111" s="33">
        <f t="shared" si="2"/>
        <v>1650.7108799999999</v>
      </c>
      <c r="F111" s="19"/>
      <c r="G111" s="26">
        <f t="shared" si="3"/>
        <v>0</v>
      </c>
      <c r="H111" s="22"/>
    </row>
    <row r="112" spans="1:8" ht="13.5">
      <c r="A112" s="6" t="s">
        <v>885</v>
      </c>
      <c r="B112" s="3" t="s">
        <v>886</v>
      </c>
      <c r="C112" s="25">
        <v>0.5973999999999999</v>
      </c>
      <c r="D112" s="25">
        <v>1.81944</v>
      </c>
      <c r="E112" s="33">
        <f t="shared" si="2"/>
        <v>1.81944</v>
      </c>
      <c r="F112" s="19"/>
      <c r="G112" s="26">
        <f t="shared" si="3"/>
        <v>0</v>
      </c>
      <c r="H112" s="22"/>
    </row>
    <row r="113" spans="1:8" ht="13.5">
      <c r="A113" s="3" t="s">
        <v>887</v>
      </c>
      <c r="B113" s="3" t="s">
        <v>888</v>
      </c>
      <c r="C113" s="25">
        <v>1.442</v>
      </c>
      <c r="D113" s="25">
        <v>4.88376</v>
      </c>
      <c r="E113" s="33">
        <f t="shared" si="2"/>
        <v>4.88376</v>
      </c>
      <c r="F113" s="19"/>
      <c r="G113" s="26">
        <f t="shared" si="3"/>
        <v>0</v>
      </c>
      <c r="H113" s="22"/>
    </row>
    <row r="114" spans="1:8" ht="13.5">
      <c r="A114" s="3" t="s">
        <v>889</v>
      </c>
      <c r="B114" s="3" t="s">
        <v>890</v>
      </c>
      <c r="C114" s="25">
        <v>1.4832</v>
      </c>
      <c r="D114" s="25">
        <v>4.3092</v>
      </c>
      <c r="E114" s="33">
        <f t="shared" si="2"/>
        <v>4.3092</v>
      </c>
      <c r="F114" s="19"/>
      <c r="G114" s="26">
        <f t="shared" si="3"/>
        <v>0</v>
      </c>
      <c r="H114" s="22"/>
    </row>
    <row r="115" spans="1:8" ht="13.5">
      <c r="A115" s="3" t="s">
        <v>891</v>
      </c>
      <c r="B115" s="3" t="s">
        <v>892</v>
      </c>
      <c r="C115" s="25">
        <v>1.4832</v>
      </c>
      <c r="D115" s="25">
        <v>4.3092</v>
      </c>
      <c r="E115" s="33">
        <f t="shared" si="2"/>
        <v>4.3092</v>
      </c>
      <c r="F115" s="19"/>
      <c r="G115" s="26">
        <f t="shared" si="3"/>
        <v>0</v>
      </c>
      <c r="H115" s="22"/>
    </row>
    <row r="116" spans="1:8" ht="13.5">
      <c r="A116" s="3" t="s">
        <v>893</v>
      </c>
      <c r="B116" s="3" t="s">
        <v>894</v>
      </c>
      <c r="C116" s="25">
        <v>1.7407</v>
      </c>
      <c r="D116" s="25">
        <v>5.17104</v>
      </c>
      <c r="E116" s="33">
        <f t="shared" si="2"/>
        <v>5.17104</v>
      </c>
      <c r="F116" s="19"/>
      <c r="G116" s="26">
        <f t="shared" si="3"/>
        <v>0</v>
      </c>
      <c r="H116" s="22"/>
    </row>
    <row r="117" spans="1:8" ht="13.5">
      <c r="A117" s="3" t="s">
        <v>323</v>
      </c>
      <c r="B117" s="3" t="s">
        <v>324</v>
      </c>
      <c r="C117" s="25">
        <v>1.4317</v>
      </c>
      <c r="D117" s="25">
        <v>4.3092</v>
      </c>
      <c r="E117" s="33">
        <f t="shared" si="2"/>
        <v>4.3092</v>
      </c>
      <c r="F117" s="19"/>
      <c r="G117" s="26">
        <f t="shared" si="3"/>
        <v>0</v>
      </c>
      <c r="H117" s="22"/>
    </row>
    <row r="118" spans="1:8" ht="15" customHeight="1">
      <c r="A118" s="3" t="s">
        <v>895</v>
      </c>
      <c r="B118" s="3" t="s">
        <v>896</v>
      </c>
      <c r="C118" s="25">
        <v>1.3390000000000002</v>
      </c>
      <c r="D118" s="25">
        <v>3.8304</v>
      </c>
      <c r="E118" s="33">
        <f t="shared" si="2"/>
        <v>3.8304</v>
      </c>
      <c r="F118" s="19"/>
      <c r="G118" s="26">
        <f t="shared" si="3"/>
        <v>0</v>
      </c>
      <c r="H118" s="22"/>
    </row>
    <row r="119" spans="1:8" ht="13.5">
      <c r="A119" s="3" t="s">
        <v>897</v>
      </c>
      <c r="B119" s="3" t="s">
        <v>898</v>
      </c>
      <c r="C119" s="25">
        <v>0.3296</v>
      </c>
      <c r="D119" s="25">
        <v>1.05336</v>
      </c>
      <c r="E119" s="33">
        <f t="shared" si="2"/>
        <v>1.05336</v>
      </c>
      <c r="F119" s="19"/>
      <c r="G119" s="26">
        <f t="shared" si="3"/>
        <v>0</v>
      </c>
      <c r="H119" s="22"/>
    </row>
    <row r="120" spans="1:8" ht="13.5">
      <c r="A120" s="3" t="s">
        <v>899</v>
      </c>
      <c r="B120" s="3" t="s">
        <v>900</v>
      </c>
      <c r="C120" s="25">
        <v>0.20600000000000002</v>
      </c>
      <c r="D120" s="25">
        <v>0.6703199999999999</v>
      </c>
      <c r="E120" s="33">
        <f t="shared" si="2"/>
        <v>0.6703199999999999</v>
      </c>
      <c r="F120" s="19"/>
      <c r="G120" s="26">
        <f t="shared" si="3"/>
        <v>0</v>
      </c>
      <c r="H120" s="22"/>
    </row>
    <row r="121" spans="1:8" ht="13.5">
      <c r="A121" s="3" t="s">
        <v>119</v>
      </c>
      <c r="B121" s="3" t="s">
        <v>901</v>
      </c>
      <c r="C121" s="25">
        <v>1.1021</v>
      </c>
      <c r="D121" s="25">
        <v>3.2175359999999995</v>
      </c>
      <c r="E121" s="33">
        <f t="shared" si="2"/>
        <v>3.2175359999999995</v>
      </c>
      <c r="F121" s="19"/>
      <c r="G121" s="26">
        <f t="shared" si="3"/>
        <v>0</v>
      </c>
      <c r="H121" s="22"/>
    </row>
    <row r="122" spans="1:8" ht="12" customHeight="1">
      <c r="A122" s="3" t="s">
        <v>430</v>
      </c>
      <c r="B122" s="3" t="s">
        <v>902</v>
      </c>
      <c r="C122" s="25">
        <v>1.4832</v>
      </c>
      <c r="D122" s="25">
        <v>3.0164400000000002</v>
      </c>
      <c r="E122" s="33">
        <f t="shared" si="2"/>
        <v>3.0164400000000002</v>
      </c>
      <c r="F122" s="19"/>
      <c r="G122" s="26">
        <f t="shared" si="3"/>
        <v>0</v>
      </c>
      <c r="H122" s="22"/>
    </row>
    <row r="123" spans="1:8" ht="12" customHeight="1">
      <c r="A123" s="3" t="s">
        <v>903</v>
      </c>
      <c r="B123" s="3" t="s">
        <v>327</v>
      </c>
      <c r="C123" s="25">
        <v>1.236</v>
      </c>
      <c r="D123" s="25">
        <v>3.3516</v>
      </c>
      <c r="E123" s="33">
        <f t="shared" si="2"/>
        <v>3.3516</v>
      </c>
      <c r="F123" s="19"/>
      <c r="G123" s="26">
        <f t="shared" si="3"/>
        <v>0</v>
      </c>
      <c r="H123" s="22"/>
    </row>
    <row r="124" spans="1:8" ht="12" customHeight="1">
      <c r="A124" s="3" t="s">
        <v>904</v>
      </c>
      <c r="B124" s="3" t="s">
        <v>905</v>
      </c>
      <c r="C124" s="25">
        <v>1.2566</v>
      </c>
      <c r="D124" s="25">
        <v>4.3092</v>
      </c>
      <c r="E124" s="33">
        <f t="shared" si="2"/>
        <v>4.3092</v>
      </c>
      <c r="F124" s="19"/>
      <c r="G124" s="26">
        <f t="shared" si="3"/>
        <v>0</v>
      </c>
      <c r="H124" s="22"/>
    </row>
    <row r="125" spans="1:8" ht="13.5">
      <c r="A125" s="6" t="s">
        <v>404</v>
      </c>
      <c r="B125" s="3" t="s">
        <v>455</v>
      </c>
      <c r="C125" s="25">
        <v>1.5141</v>
      </c>
      <c r="D125" s="25">
        <v>3.083472</v>
      </c>
      <c r="E125" s="33">
        <f t="shared" si="2"/>
        <v>3.083472</v>
      </c>
      <c r="F125" s="19"/>
      <c r="G125" s="26">
        <f t="shared" si="3"/>
        <v>0</v>
      </c>
      <c r="H125" s="22"/>
    </row>
    <row r="126" spans="1:8" ht="13.5">
      <c r="A126" s="6" t="s">
        <v>9</v>
      </c>
      <c r="B126" s="8" t="s">
        <v>37</v>
      </c>
      <c r="C126" s="25">
        <v>2.5141</v>
      </c>
      <c r="D126" s="25">
        <v>31.141152000000005</v>
      </c>
      <c r="E126" s="33">
        <f t="shared" si="2"/>
        <v>31.141152000000005</v>
      </c>
      <c r="F126" s="19"/>
      <c r="G126" s="26">
        <f t="shared" si="3"/>
        <v>0</v>
      </c>
      <c r="H126" s="22"/>
    </row>
    <row r="127" spans="1:8" ht="13.5">
      <c r="A127" s="3" t="s">
        <v>142</v>
      </c>
      <c r="B127" s="3" t="s">
        <v>143</v>
      </c>
      <c r="C127" s="25">
        <v>1.4832</v>
      </c>
      <c r="D127" s="25">
        <v>3.1136</v>
      </c>
      <c r="E127" s="33">
        <f>D127*(1-$E$2%)</f>
        <v>3.1136</v>
      </c>
      <c r="F127" s="19"/>
      <c r="G127" s="26">
        <f t="shared" si="3"/>
        <v>0</v>
      </c>
      <c r="H127" s="30"/>
    </row>
    <row r="128" spans="1:8" ht="13.5">
      <c r="A128" s="3" t="s">
        <v>739</v>
      </c>
      <c r="B128" s="3" t="s">
        <v>415</v>
      </c>
      <c r="C128" s="25">
        <v>1.4832</v>
      </c>
      <c r="D128" s="25">
        <v>3.0164400000000002</v>
      </c>
      <c r="E128" s="33">
        <f t="shared" si="2"/>
        <v>3.0164400000000002</v>
      </c>
      <c r="F128" s="19"/>
      <c r="G128" s="26">
        <f t="shared" si="3"/>
        <v>0</v>
      </c>
      <c r="H128" s="22"/>
    </row>
    <row r="129" spans="1:8" ht="13.5">
      <c r="A129" s="3" t="s">
        <v>906</v>
      </c>
      <c r="B129" s="3" t="s">
        <v>907</v>
      </c>
      <c r="C129" s="25">
        <v>10.712000000000002</v>
      </c>
      <c r="D129" s="25">
        <v>36.77184</v>
      </c>
      <c r="E129" s="33">
        <f t="shared" si="2"/>
        <v>36.77184</v>
      </c>
      <c r="F129" s="19"/>
      <c r="G129" s="26">
        <f t="shared" si="3"/>
        <v>0</v>
      </c>
      <c r="H129" s="22"/>
    </row>
    <row r="130" spans="1:8" ht="13.5">
      <c r="A130" s="3" t="s">
        <v>1270</v>
      </c>
      <c r="B130" s="3" t="s">
        <v>740</v>
      </c>
      <c r="C130" s="25">
        <v>11.639000000000001</v>
      </c>
      <c r="D130" s="25">
        <v>34.18632</v>
      </c>
      <c r="E130" s="33">
        <f t="shared" si="2"/>
        <v>34.18632</v>
      </c>
      <c r="F130" s="19"/>
      <c r="G130" s="26">
        <f t="shared" si="3"/>
        <v>0</v>
      </c>
      <c r="H130" s="22"/>
    </row>
    <row r="131" spans="1:8" ht="13.5">
      <c r="A131" s="3" t="s">
        <v>908</v>
      </c>
      <c r="B131" s="3" t="s">
        <v>909</v>
      </c>
      <c r="C131" s="25">
        <v>9.9601</v>
      </c>
      <c r="D131" s="25">
        <v>31.792320000000004</v>
      </c>
      <c r="E131" s="33">
        <f t="shared" si="2"/>
        <v>31.792320000000004</v>
      </c>
      <c r="F131" s="19"/>
      <c r="G131" s="26">
        <f t="shared" si="3"/>
        <v>0</v>
      </c>
      <c r="H131" s="22"/>
    </row>
    <row r="132" spans="1:8" ht="13.5">
      <c r="A132" s="3" t="s">
        <v>910</v>
      </c>
      <c r="B132" s="3" t="s">
        <v>911</v>
      </c>
      <c r="C132" s="25">
        <v>12.5042</v>
      </c>
      <c r="D132" s="25">
        <v>36.77184</v>
      </c>
      <c r="E132" s="33">
        <f t="shared" si="2"/>
        <v>36.77184</v>
      </c>
      <c r="F132" s="19"/>
      <c r="G132" s="26">
        <f t="shared" si="3"/>
        <v>0</v>
      </c>
      <c r="H132" s="22"/>
    </row>
    <row r="133" spans="1:8" ht="13.5">
      <c r="A133" s="3" t="s">
        <v>915</v>
      </c>
      <c r="B133" s="3" t="s">
        <v>916</v>
      </c>
      <c r="C133" s="25">
        <v>20.8369</v>
      </c>
      <c r="D133" s="25">
        <v>64.1592</v>
      </c>
      <c r="E133" s="33">
        <f t="shared" si="2"/>
        <v>64.1592</v>
      </c>
      <c r="F133" s="19"/>
      <c r="G133" s="26">
        <f t="shared" si="3"/>
        <v>0</v>
      </c>
      <c r="H133" s="22"/>
    </row>
    <row r="134" spans="1:8" ht="13.5">
      <c r="A134" s="3" t="s">
        <v>10</v>
      </c>
      <c r="B134" s="3" t="s">
        <v>1272</v>
      </c>
      <c r="C134" s="25"/>
      <c r="D134" s="25">
        <v>75.07584</v>
      </c>
      <c r="E134" s="33">
        <f t="shared" si="2"/>
        <v>75.07584</v>
      </c>
      <c r="F134" s="19"/>
      <c r="G134" s="26">
        <f t="shared" si="3"/>
        <v>0</v>
      </c>
      <c r="H134" s="22"/>
    </row>
    <row r="135" spans="1:8" ht="13.5">
      <c r="A135" s="3" t="s">
        <v>11</v>
      </c>
      <c r="B135" s="8" t="s">
        <v>38</v>
      </c>
      <c r="C135" s="25"/>
      <c r="D135" s="25">
        <v>34.18632</v>
      </c>
      <c r="E135" s="33">
        <f t="shared" si="2"/>
        <v>34.18632</v>
      </c>
      <c r="F135" s="19"/>
      <c r="G135" s="26">
        <f t="shared" si="3"/>
        <v>0</v>
      </c>
      <c r="H135" s="22"/>
    </row>
    <row r="136" spans="1:8" ht="13.5">
      <c r="A136" s="3" t="s">
        <v>912</v>
      </c>
      <c r="B136" s="3" t="s">
        <v>913</v>
      </c>
      <c r="C136" s="25">
        <v>10.176400000000001</v>
      </c>
      <c r="D136" s="25">
        <v>32.5584</v>
      </c>
      <c r="E136" s="33">
        <f t="shared" si="2"/>
        <v>32.5584</v>
      </c>
      <c r="F136" s="19"/>
      <c r="G136" s="26">
        <f t="shared" si="3"/>
        <v>0</v>
      </c>
      <c r="H136" s="22"/>
    </row>
    <row r="137" spans="1:8" ht="13.5">
      <c r="A137" s="3" t="s">
        <v>914</v>
      </c>
      <c r="B137" s="3" t="s">
        <v>928</v>
      </c>
      <c r="C137" s="25">
        <v>11.4021</v>
      </c>
      <c r="D137" s="25">
        <v>32.5584</v>
      </c>
      <c r="E137" s="33">
        <f t="shared" si="2"/>
        <v>32.5584</v>
      </c>
      <c r="F137" s="19"/>
      <c r="G137" s="26">
        <f t="shared" si="3"/>
        <v>0</v>
      </c>
      <c r="H137" s="22"/>
    </row>
    <row r="138" spans="1:8" ht="13.5">
      <c r="A138" s="3" t="s">
        <v>929</v>
      </c>
      <c r="B138" s="3" t="s">
        <v>930</v>
      </c>
      <c r="C138" s="25">
        <v>14.3994</v>
      </c>
      <c r="D138" s="25">
        <v>42.900479999999995</v>
      </c>
      <c r="E138" s="33">
        <f aca="true" t="shared" si="4" ref="E138:E208">D138*(1-$E$2%)</f>
        <v>42.900479999999995</v>
      </c>
      <c r="F138" s="19"/>
      <c r="G138" s="26">
        <f aca="true" t="shared" si="5" ref="G138:G143">E138*F138</f>
        <v>0</v>
      </c>
      <c r="H138" s="22"/>
    </row>
    <row r="139" spans="1:8" ht="13.5">
      <c r="A139" s="3" t="s">
        <v>931</v>
      </c>
      <c r="B139" s="3" t="s">
        <v>932</v>
      </c>
      <c r="C139" s="25">
        <v>11.737</v>
      </c>
      <c r="D139" s="25">
        <v>33.611760000000004</v>
      </c>
      <c r="E139" s="33">
        <f t="shared" si="4"/>
        <v>33.611760000000004</v>
      </c>
      <c r="F139" s="19"/>
      <c r="G139" s="26">
        <f t="shared" si="5"/>
        <v>0</v>
      </c>
      <c r="H139" s="22"/>
    </row>
    <row r="140" spans="1:8" ht="13.5">
      <c r="A140" s="3" t="s">
        <v>85</v>
      </c>
      <c r="B140" s="3" t="s">
        <v>87</v>
      </c>
      <c r="C140" s="25">
        <v>12.737</v>
      </c>
      <c r="D140" s="25">
        <v>33.123999999999995</v>
      </c>
      <c r="E140" s="33">
        <f>D140*(1-$E$2%)</f>
        <v>33.123999999999995</v>
      </c>
      <c r="F140" s="19"/>
      <c r="G140" s="26">
        <f t="shared" si="5"/>
        <v>0</v>
      </c>
      <c r="H140" s="22"/>
    </row>
    <row r="141" spans="1:8" ht="13.5">
      <c r="A141" s="3" t="s">
        <v>84</v>
      </c>
      <c r="B141" s="3" t="s">
        <v>88</v>
      </c>
      <c r="C141" s="25">
        <v>12.737</v>
      </c>
      <c r="D141" s="25">
        <v>75.068</v>
      </c>
      <c r="E141" s="33">
        <f>D141*(1-$E$2%)</f>
        <v>75.068</v>
      </c>
      <c r="F141" s="19"/>
      <c r="G141" s="26">
        <f t="shared" si="5"/>
        <v>0</v>
      </c>
      <c r="H141" s="22"/>
    </row>
    <row r="142" spans="1:8" ht="13.5">
      <c r="A142" s="9" t="s">
        <v>933</v>
      </c>
      <c r="B142" s="3" t="s">
        <v>934</v>
      </c>
      <c r="C142" s="25">
        <v>17.3246</v>
      </c>
      <c r="D142" s="25">
        <v>43.95384</v>
      </c>
      <c r="E142" s="33">
        <f t="shared" si="4"/>
        <v>43.95384</v>
      </c>
      <c r="F142" s="19"/>
      <c r="G142" s="26">
        <f t="shared" si="5"/>
        <v>0</v>
      </c>
      <c r="H142" s="22"/>
    </row>
    <row r="143" spans="1:8" ht="13.5">
      <c r="A143" s="3" t="s">
        <v>935</v>
      </c>
      <c r="B143" s="3" t="s">
        <v>936</v>
      </c>
      <c r="C143" s="25">
        <v>13.39</v>
      </c>
      <c r="D143" s="25">
        <v>47.78424</v>
      </c>
      <c r="E143" s="33">
        <f t="shared" si="4"/>
        <v>47.78424</v>
      </c>
      <c r="F143" s="19"/>
      <c r="G143" s="26">
        <f t="shared" si="5"/>
        <v>0</v>
      </c>
      <c r="H143" s="22"/>
    </row>
    <row r="144" spans="1:8" ht="13.5">
      <c r="A144" s="3" t="s">
        <v>12</v>
      </c>
      <c r="B144" s="8" t="s">
        <v>39</v>
      </c>
      <c r="C144" s="25">
        <v>14.39</v>
      </c>
      <c r="D144" s="25">
        <v>46.06056</v>
      </c>
      <c r="E144" s="33">
        <f t="shared" si="4"/>
        <v>46.06056</v>
      </c>
      <c r="F144" s="19"/>
      <c r="G144" s="26">
        <f aca="true" t="shared" si="6" ref="G144:G208">E144*F144</f>
        <v>0</v>
      </c>
      <c r="H144" s="22"/>
    </row>
    <row r="145" spans="1:8" ht="13.5">
      <c r="A145" s="3" t="s">
        <v>937</v>
      </c>
      <c r="B145" s="3" t="s">
        <v>938</v>
      </c>
      <c r="C145" s="25">
        <v>24.6273</v>
      </c>
      <c r="D145" s="25">
        <v>70.28784</v>
      </c>
      <c r="E145" s="33">
        <f t="shared" si="4"/>
        <v>70.28784</v>
      </c>
      <c r="F145" s="19"/>
      <c r="G145" s="26">
        <f t="shared" si="6"/>
        <v>0</v>
      </c>
      <c r="H145" s="22"/>
    </row>
    <row r="146" spans="1:8" ht="13.5">
      <c r="A146" s="6" t="s">
        <v>939</v>
      </c>
      <c r="B146" s="3" t="s">
        <v>449</v>
      </c>
      <c r="C146" s="25">
        <v>10.176400000000001</v>
      </c>
      <c r="D146" s="25">
        <v>32.366879999999995</v>
      </c>
      <c r="E146" s="33">
        <f t="shared" si="4"/>
        <v>32.366879999999995</v>
      </c>
      <c r="F146" s="19"/>
      <c r="G146" s="26">
        <f t="shared" si="6"/>
        <v>0</v>
      </c>
      <c r="H146" s="22"/>
    </row>
    <row r="147" spans="1:8" ht="13.5">
      <c r="A147" s="6" t="s">
        <v>940</v>
      </c>
      <c r="B147" s="3" t="s">
        <v>941</v>
      </c>
      <c r="C147" s="25">
        <v>0.7519</v>
      </c>
      <c r="D147" s="25">
        <v>2.29824</v>
      </c>
      <c r="E147" s="33">
        <f t="shared" si="4"/>
        <v>2.29824</v>
      </c>
      <c r="F147" s="19"/>
      <c r="G147" s="26">
        <f t="shared" si="6"/>
        <v>0</v>
      </c>
      <c r="H147" s="22"/>
    </row>
    <row r="148" spans="1:8" ht="13.5">
      <c r="A148" s="3" t="s">
        <v>136</v>
      </c>
      <c r="B148" s="3" t="s">
        <v>137</v>
      </c>
      <c r="C148" s="25">
        <v>0.2971153846153846</v>
      </c>
      <c r="D148" s="25">
        <v>40.796</v>
      </c>
      <c r="E148" s="33">
        <f>D148*(1-$E$2%)</f>
        <v>40.796</v>
      </c>
      <c r="F148" s="19"/>
      <c r="G148" s="26">
        <f t="shared" si="6"/>
        <v>0</v>
      </c>
      <c r="H148" s="30"/>
    </row>
    <row r="149" spans="1:8" ht="13.5">
      <c r="A149" s="3" t="s">
        <v>942</v>
      </c>
      <c r="B149" s="3" t="s">
        <v>943</v>
      </c>
      <c r="C149" s="25">
        <v>0.2971153846153846</v>
      </c>
      <c r="D149" s="25">
        <v>0.9576</v>
      </c>
      <c r="E149" s="33">
        <f t="shared" si="4"/>
        <v>0.9576</v>
      </c>
      <c r="F149" s="19"/>
      <c r="G149" s="26">
        <f t="shared" si="6"/>
        <v>0</v>
      </c>
      <c r="H149" s="22"/>
    </row>
    <row r="150" spans="1:8" ht="13.5">
      <c r="A150" s="3" t="s">
        <v>944</v>
      </c>
      <c r="B150" s="3" t="s">
        <v>945</v>
      </c>
      <c r="C150" s="25">
        <v>0.5356000000000001</v>
      </c>
      <c r="D150" s="25">
        <v>1.72368</v>
      </c>
      <c r="E150" s="33">
        <f t="shared" si="4"/>
        <v>1.72368</v>
      </c>
      <c r="F150" s="19"/>
      <c r="G150" s="26">
        <f t="shared" si="6"/>
        <v>0</v>
      </c>
      <c r="H150" s="22"/>
    </row>
    <row r="151" spans="1:8" ht="13.5">
      <c r="A151" s="3" t="s">
        <v>946</v>
      </c>
      <c r="B151" s="3" t="s">
        <v>947</v>
      </c>
      <c r="C151" s="25">
        <v>0.5562</v>
      </c>
      <c r="D151" s="25">
        <v>1.72368</v>
      </c>
      <c r="E151" s="33">
        <f t="shared" si="4"/>
        <v>1.72368</v>
      </c>
      <c r="F151" s="19"/>
      <c r="G151" s="26">
        <f t="shared" si="6"/>
        <v>0</v>
      </c>
      <c r="H151" s="22"/>
    </row>
    <row r="152" spans="1:8" ht="13.5">
      <c r="A152" s="3" t="s">
        <v>948</v>
      </c>
      <c r="B152" s="3" t="s">
        <v>949</v>
      </c>
      <c r="C152" s="25">
        <v>0.26780000000000004</v>
      </c>
      <c r="D152" s="25">
        <v>0.9576</v>
      </c>
      <c r="E152" s="33">
        <f t="shared" si="4"/>
        <v>0.9576</v>
      </c>
      <c r="F152" s="19"/>
      <c r="G152" s="26">
        <f t="shared" si="6"/>
        <v>0</v>
      </c>
      <c r="H152" s="22"/>
    </row>
    <row r="153" spans="1:8" ht="13.5">
      <c r="A153" s="3" t="s">
        <v>950</v>
      </c>
      <c r="B153" s="3" t="s">
        <v>951</v>
      </c>
      <c r="C153" s="25">
        <v>1.1742</v>
      </c>
      <c r="D153" s="25">
        <v>3.8304</v>
      </c>
      <c r="E153" s="33">
        <f t="shared" si="4"/>
        <v>3.8304</v>
      </c>
      <c r="F153" s="19"/>
      <c r="G153" s="26">
        <f t="shared" si="6"/>
        <v>0</v>
      </c>
      <c r="H153" s="22"/>
    </row>
    <row r="154" spans="1:8" ht="13.5">
      <c r="A154" s="3" t="s">
        <v>741</v>
      </c>
      <c r="B154" s="3" t="s">
        <v>742</v>
      </c>
      <c r="C154" s="25">
        <v>11.5669</v>
      </c>
      <c r="D154" s="25">
        <v>35.526959999999995</v>
      </c>
      <c r="E154" s="33">
        <f t="shared" si="4"/>
        <v>35.526959999999995</v>
      </c>
      <c r="F154" s="19"/>
      <c r="G154" s="26">
        <f t="shared" si="6"/>
        <v>0</v>
      </c>
      <c r="H154" s="22"/>
    </row>
    <row r="155" spans="1:8" ht="13.5">
      <c r="A155" s="3" t="s">
        <v>743</v>
      </c>
      <c r="B155" s="3" t="s">
        <v>744</v>
      </c>
      <c r="C155" s="25">
        <v>12.051</v>
      </c>
      <c r="D155" s="25">
        <v>35.526959999999995</v>
      </c>
      <c r="E155" s="33">
        <f t="shared" si="4"/>
        <v>35.526959999999995</v>
      </c>
      <c r="F155" s="19"/>
      <c r="G155" s="26">
        <f t="shared" si="6"/>
        <v>0</v>
      </c>
      <c r="H155" s="22"/>
    </row>
    <row r="156" spans="1:8" ht="13.5">
      <c r="A156" s="3" t="s">
        <v>952</v>
      </c>
      <c r="B156" s="3" t="s">
        <v>953</v>
      </c>
      <c r="C156" s="25">
        <v>6.159400000000001</v>
      </c>
      <c r="D156" s="25">
        <v>19.72656</v>
      </c>
      <c r="E156" s="33">
        <f t="shared" si="4"/>
        <v>19.72656</v>
      </c>
      <c r="F156" s="19"/>
      <c r="G156" s="26">
        <f t="shared" si="6"/>
        <v>0</v>
      </c>
      <c r="H156" s="22"/>
    </row>
    <row r="157" spans="1:8" ht="13.5">
      <c r="A157" s="3" t="s">
        <v>13</v>
      </c>
      <c r="B157" s="8" t="s">
        <v>40</v>
      </c>
      <c r="C157" s="25">
        <v>7.1594</v>
      </c>
      <c r="D157" s="25">
        <v>6.693624000000001</v>
      </c>
      <c r="E157" s="33">
        <f t="shared" si="4"/>
        <v>6.693624000000001</v>
      </c>
      <c r="F157" s="19"/>
      <c r="G157" s="26">
        <f t="shared" si="6"/>
        <v>0</v>
      </c>
      <c r="H157" s="22"/>
    </row>
    <row r="158" spans="1:8" ht="13.5">
      <c r="A158" s="3" t="s">
        <v>954</v>
      </c>
      <c r="B158" s="3" t="s">
        <v>955</v>
      </c>
      <c r="C158" s="25">
        <v>1.1742</v>
      </c>
      <c r="D158" s="25">
        <v>3.8304</v>
      </c>
      <c r="E158" s="33">
        <f t="shared" si="4"/>
        <v>3.8304</v>
      </c>
      <c r="F158" s="19"/>
      <c r="G158" s="26">
        <f t="shared" si="6"/>
        <v>0</v>
      </c>
      <c r="H158" s="22"/>
    </row>
    <row r="159" spans="1:8" ht="13.5">
      <c r="A159" s="3" t="s">
        <v>956</v>
      </c>
      <c r="B159" s="3" t="s">
        <v>957</v>
      </c>
      <c r="C159" s="25">
        <v>6.159400000000001</v>
      </c>
      <c r="D159" s="25">
        <v>19.72656</v>
      </c>
      <c r="E159" s="33">
        <f t="shared" si="4"/>
        <v>19.72656</v>
      </c>
      <c r="F159" s="19"/>
      <c r="G159" s="26">
        <f t="shared" si="6"/>
        <v>0</v>
      </c>
      <c r="H159" s="22"/>
    </row>
    <row r="160" spans="1:8" ht="13.5" customHeight="1">
      <c r="A160" s="21" t="s">
        <v>76</v>
      </c>
      <c r="B160" s="3" t="s">
        <v>118</v>
      </c>
      <c r="C160" s="25">
        <v>11.1446</v>
      </c>
      <c r="D160" s="25">
        <v>7.670375999999999</v>
      </c>
      <c r="E160" s="33">
        <f t="shared" si="4"/>
        <v>7.670375999999999</v>
      </c>
      <c r="F160" s="19"/>
      <c r="G160" s="26">
        <f t="shared" si="6"/>
        <v>0</v>
      </c>
      <c r="H160" s="22"/>
    </row>
    <row r="161" spans="1:8" ht="13.5">
      <c r="A161" s="3" t="s">
        <v>958</v>
      </c>
      <c r="B161" s="3" t="s">
        <v>959</v>
      </c>
      <c r="C161" s="25">
        <v>6.9628</v>
      </c>
      <c r="D161" s="25">
        <v>22.31208</v>
      </c>
      <c r="E161" s="33">
        <f t="shared" si="4"/>
        <v>22.31208</v>
      </c>
      <c r="F161" s="19"/>
      <c r="G161" s="26">
        <f t="shared" si="6"/>
        <v>0</v>
      </c>
      <c r="H161" s="22"/>
    </row>
    <row r="162" spans="1:8" ht="13.5">
      <c r="A162" s="3" t="s">
        <v>960</v>
      </c>
      <c r="B162" s="3" t="s">
        <v>961</v>
      </c>
      <c r="C162" s="25">
        <v>6.9628</v>
      </c>
      <c r="D162" s="25">
        <v>22.31208</v>
      </c>
      <c r="E162" s="33">
        <f t="shared" si="4"/>
        <v>22.31208</v>
      </c>
      <c r="F162" s="19"/>
      <c r="G162" s="26">
        <f t="shared" si="6"/>
        <v>0</v>
      </c>
      <c r="H162" s="22"/>
    </row>
    <row r="163" spans="1:8" ht="13.5">
      <c r="A163" s="3" t="s">
        <v>962</v>
      </c>
      <c r="B163" s="3" t="s">
        <v>963</v>
      </c>
      <c r="C163" s="25">
        <v>18.807800000000004</v>
      </c>
      <c r="D163" s="25">
        <v>53.721360000000004</v>
      </c>
      <c r="E163" s="33">
        <f t="shared" si="4"/>
        <v>53.721360000000004</v>
      </c>
      <c r="F163" s="19"/>
      <c r="G163" s="26">
        <f t="shared" si="6"/>
        <v>0</v>
      </c>
      <c r="H163" s="22"/>
    </row>
    <row r="164" spans="1:8" ht="13.5">
      <c r="A164" s="3" t="s">
        <v>964</v>
      </c>
      <c r="B164" s="3" t="s">
        <v>965</v>
      </c>
      <c r="C164" s="25">
        <v>8.1988</v>
      </c>
      <c r="D164" s="25">
        <v>23.4612</v>
      </c>
      <c r="E164" s="33">
        <f t="shared" si="4"/>
        <v>23.4612</v>
      </c>
      <c r="F164" s="19"/>
      <c r="G164" s="26">
        <f t="shared" si="6"/>
        <v>0</v>
      </c>
      <c r="H164" s="22"/>
    </row>
    <row r="165" spans="1:8" ht="13.5" customHeight="1">
      <c r="A165" s="3" t="s">
        <v>469</v>
      </c>
      <c r="B165" s="3" t="s">
        <v>470</v>
      </c>
      <c r="C165" s="25">
        <v>1.2875</v>
      </c>
      <c r="D165" s="25">
        <v>3.8304</v>
      </c>
      <c r="E165" s="33">
        <f t="shared" si="4"/>
        <v>3.8304</v>
      </c>
      <c r="F165" s="19"/>
      <c r="G165" s="26">
        <f t="shared" si="6"/>
        <v>0</v>
      </c>
      <c r="H165" s="22"/>
    </row>
    <row r="166" spans="1:8" ht="13.5">
      <c r="A166" s="3" t="s">
        <v>966</v>
      </c>
      <c r="B166" s="3" t="s">
        <v>967</v>
      </c>
      <c r="C166" s="25">
        <v>0.7519</v>
      </c>
      <c r="D166" s="25">
        <v>2.29824</v>
      </c>
      <c r="E166" s="33">
        <f t="shared" si="4"/>
        <v>2.29824</v>
      </c>
      <c r="F166" s="19"/>
      <c r="G166" s="26">
        <f t="shared" si="6"/>
        <v>0</v>
      </c>
      <c r="H166" s="22"/>
    </row>
    <row r="167" spans="1:8" ht="13.5">
      <c r="A167" s="3" t="s">
        <v>968</v>
      </c>
      <c r="B167" s="3" t="s">
        <v>969</v>
      </c>
      <c r="C167" s="25">
        <v>0.7622</v>
      </c>
      <c r="D167" s="25">
        <v>2.29824</v>
      </c>
      <c r="E167" s="33">
        <f t="shared" si="4"/>
        <v>2.29824</v>
      </c>
      <c r="F167" s="19"/>
      <c r="G167" s="26">
        <f t="shared" si="6"/>
        <v>0</v>
      </c>
      <c r="H167" s="22"/>
    </row>
    <row r="168" spans="1:8" ht="13.5">
      <c r="A168" s="3" t="s">
        <v>154</v>
      </c>
      <c r="B168" s="3" t="s">
        <v>155</v>
      </c>
      <c r="C168" s="25"/>
      <c r="D168" s="25">
        <v>11.0124</v>
      </c>
      <c r="E168" s="33">
        <f t="shared" si="4"/>
        <v>11.0124</v>
      </c>
      <c r="F168" s="19"/>
      <c r="G168" s="26">
        <f t="shared" si="6"/>
        <v>0</v>
      </c>
      <c r="H168" s="22"/>
    </row>
    <row r="169" spans="1:8" ht="13.5">
      <c r="A169" s="6" t="s">
        <v>405</v>
      </c>
      <c r="B169" s="10" t="s">
        <v>462</v>
      </c>
      <c r="C169" s="25">
        <v>5.066807692307692</v>
      </c>
      <c r="D169" s="25">
        <v>14.45976</v>
      </c>
      <c r="E169" s="33">
        <f t="shared" si="4"/>
        <v>14.45976</v>
      </c>
      <c r="F169" s="19"/>
      <c r="G169" s="26">
        <f t="shared" si="6"/>
        <v>0</v>
      </c>
      <c r="H169" s="22"/>
    </row>
    <row r="170" spans="1:8" ht="13.5">
      <c r="A170" s="6" t="s">
        <v>381</v>
      </c>
      <c r="B170" s="3" t="s">
        <v>382</v>
      </c>
      <c r="C170" s="25">
        <v>11.37</v>
      </c>
      <c r="D170" s="25">
        <v>32.5584</v>
      </c>
      <c r="E170" s="33">
        <f t="shared" si="4"/>
        <v>32.5584</v>
      </c>
      <c r="F170" s="19"/>
      <c r="G170" s="26">
        <f t="shared" si="6"/>
        <v>0</v>
      </c>
      <c r="H170" s="22"/>
    </row>
    <row r="171" spans="1:8" ht="13.5">
      <c r="A171" s="3" t="s">
        <v>970</v>
      </c>
      <c r="B171" s="3" t="s">
        <v>971</v>
      </c>
      <c r="C171" s="25">
        <v>12.5351</v>
      </c>
      <c r="D171" s="25">
        <v>40.02768</v>
      </c>
      <c r="E171" s="33">
        <f t="shared" si="4"/>
        <v>40.02768</v>
      </c>
      <c r="F171" s="19"/>
      <c r="G171" s="26">
        <f t="shared" si="6"/>
        <v>0</v>
      </c>
      <c r="H171" s="22"/>
    </row>
    <row r="172" spans="1:8" ht="13.5">
      <c r="A172" s="3" t="s">
        <v>972</v>
      </c>
      <c r="B172" s="3" t="s">
        <v>973</v>
      </c>
      <c r="C172" s="25">
        <v>13.019200000000001</v>
      </c>
      <c r="D172" s="25">
        <v>41.55984</v>
      </c>
      <c r="E172" s="33">
        <f t="shared" si="4"/>
        <v>41.55984</v>
      </c>
      <c r="F172" s="19"/>
      <c r="G172" s="26">
        <f t="shared" si="6"/>
        <v>0</v>
      </c>
      <c r="H172" s="22"/>
    </row>
    <row r="173" spans="1:8" ht="13.5">
      <c r="A173" s="3" t="s">
        <v>974</v>
      </c>
      <c r="B173" s="3" t="s">
        <v>975</v>
      </c>
      <c r="C173" s="25">
        <v>5.170599999999999</v>
      </c>
      <c r="D173" s="25">
        <v>15.22584</v>
      </c>
      <c r="E173" s="33">
        <f t="shared" si="4"/>
        <v>15.22584</v>
      </c>
      <c r="F173" s="19"/>
      <c r="G173" s="26">
        <f t="shared" si="6"/>
        <v>0</v>
      </c>
      <c r="H173" s="22"/>
    </row>
    <row r="174" spans="1:8" ht="13.5">
      <c r="A174" s="3" t="s">
        <v>976</v>
      </c>
      <c r="B174" s="3" t="s">
        <v>977</v>
      </c>
      <c r="C174" s="25">
        <v>5.7474</v>
      </c>
      <c r="D174" s="25">
        <v>16.94952</v>
      </c>
      <c r="E174" s="33">
        <f t="shared" si="4"/>
        <v>16.94952</v>
      </c>
      <c r="F174" s="19"/>
      <c r="G174" s="26">
        <f t="shared" si="6"/>
        <v>0</v>
      </c>
      <c r="H174" s="22"/>
    </row>
    <row r="175" spans="1:8" ht="13.5">
      <c r="A175" s="3" t="s">
        <v>978</v>
      </c>
      <c r="B175" s="3" t="s">
        <v>979</v>
      </c>
      <c r="C175" s="25">
        <v>3.9758</v>
      </c>
      <c r="D175" s="25">
        <v>11.778480000000002</v>
      </c>
      <c r="E175" s="33">
        <f t="shared" si="4"/>
        <v>11.778480000000002</v>
      </c>
      <c r="F175" s="19"/>
      <c r="G175" s="26">
        <f t="shared" si="6"/>
        <v>0</v>
      </c>
      <c r="H175" s="22"/>
    </row>
    <row r="176" spans="1:8" ht="13.5">
      <c r="A176" s="6" t="s">
        <v>406</v>
      </c>
      <c r="B176" s="3" t="s">
        <v>453</v>
      </c>
      <c r="C176" s="25">
        <v>15.604500000000002</v>
      </c>
      <c r="D176" s="25">
        <v>44.528400000000005</v>
      </c>
      <c r="E176" s="33">
        <f t="shared" si="4"/>
        <v>44.528400000000005</v>
      </c>
      <c r="F176" s="19"/>
      <c r="G176" s="26">
        <f t="shared" si="6"/>
        <v>0</v>
      </c>
      <c r="H176" s="22"/>
    </row>
    <row r="177" spans="1:8" ht="13.5">
      <c r="A177" s="3" t="s">
        <v>980</v>
      </c>
      <c r="B177" s="3" t="s">
        <v>981</v>
      </c>
      <c r="C177" s="25">
        <v>7.1791</v>
      </c>
      <c r="D177" s="25">
        <v>22.982400000000005</v>
      </c>
      <c r="E177" s="33">
        <f t="shared" si="4"/>
        <v>22.982400000000005</v>
      </c>
      <c r="F177" s="19"/>
      <c r="G177" s="26">
        <f t="shared" si="6"/>
        <v>0</v>
      </c>
      <c r="H177" s="22"/>
    </row>
    <row r="178" spans="1:8" ht="13.5">
      <c r="A178" s="3" t="s">
        <v>982</v>
      </c>
      <c r="B178" s="3" t="s">
        <v>983</v>
      </c>
      <c r="C178" s="25">
        <v>5.6238</v>
      </c>
      <c r="D178" s="25">
        <v>17.90712</v>
      </c>
      <c r="E178" s="33">
        <f t="shared" si="4"/>
        <v>17.90712</v>
      </c>
      <c r="F178" s="19"/>
      <c r="G178" s="26">
        <f t="shared" si="6"/>
        <v>0</v>
      </c>
      <c r="H178" s="22"/>
    </row>
    <row r="179" spans="1:8" ht="13.5">
      <c r="A179" s="3" t="s">
        <v>174</v>
      </c>
      <c r="B179" s="3" t="s">
        <v>175</v>
      </c>
      <c r="C179" s="37"/>
      <c r="D179" s="37">
        <v>43.092000000000006</v>
      </c>
      <c r="E179" s="38">
        <f t="shared" si="4"/>
        <v>43.092000000000006</v>
      </c>
      <c r="F179" s="19"/>
      <c r="G179" s="26">
        <f t="shared" si="6"/>
        <v>0</v>
      </c>
      <c r="H179" s="39" t="s">
        <v>127</v>
      </c>
    </row>
    <row r="180" spans="1:8" ht="13.5">
      <c r="A180" s="3" t="s">
        <v>926</v>
      </c>
      <c r="B180" s="3" t="s">
        <v>984</v>
      </c>
      <c r="C180" s="25">
        <v>0.9064</v>
      </c>
      <c r="D180" s="25">
        <v>3.0643200000000004</v>
      </c>
      <c r="E180" s="33">
        <f t="shared" si="4"/>
        <v>3.0643200000000004</v>
      </c>
      <c r="F180" s="19"/>
      <c r="G180" s="26">
        <f t="shared" si="6"/>
        <v>0</v>
      </c>
      <c r="H180" s="22"/>
    </row>
    <row r="181" spans="1:8" ht="13.5">
      <c r="A181" s="3" t="s">
        <v>383</v>
      </c>
      <c r="B181" s="3" t="s">
        <v>384</v>
      </c>
      <c r="C181" s="25">
        <v>9.564</v>
      </c>
      <c r="D181" s="25">
        <v>27.387359999999997</v>
      </c>
      <c r="E181" s="33">
        <f t="shared" si="4"/>
        <v>27.387359999999997</v>
      </c>
      <c r="F181" s="19"/>
      <c r="G181" s="26">
        <f t="shared" si="6"/>
        <v>0</v>
      </c>
      <c r="H181" s="22"/>
    </row>
    <row r="182" spans="1:8" ht="13.5">
      <c r="A182" s="3" t="s">
        <v>120</v>
      </c>
      <c r="B182" s="3" t="s">
        <v>985</v>
      </c>
      <c r="C182" s="25">
        <v>7.0658</v>
      </c>
      <c r="D182" s="25">
        <v>22.0248</v>
      </c>
      <c r="E182" s="33">
        <f t="shared" si="4"/>
        <v>22.0248</v>
      </c>
      <c r="F182" s="19"/>
      <c r="G182" s="26">
        <f t="shared" si="6"/>
        <v>0</v>
      </c>
      <c r="H182" s="22"/>
    </row>
    <row r="183" spans="1:8" ht="13.5">
      <c r="A183" s="3" t="s">
        <v>925</v>
      </c>
      <c r="B183" s="3" t="s">
        <v>927</v>
      </c>
      <c r="C183" s="25">
        <v>8.3018</v>
      </c>
      <c r="D183" s="25">
        <v>25.663680000000003</v>
      </c>
      <c r="E183" s="33">
        <f t="shared" si="4"/>
        <v>25.663680000000003</v>
      </c>
      <c r="F183" s="19"/>
      <c r="G183" s="26">
        <f t="shared" si="6"/>
        <v>0</v>
      </c>
      <c r="H183" s="22"/>
    </row>
    <row r="184" spans="1:8" ht="13.5">
      <c r="A184" s="3" t="s">
        <v>986</v>
      </c>
      <c r="B184" s="3" t="s">
        <v>987</v>
      </c>
      <c r="C184" s="25">
        <v>6.8598</v>
      </c>
      <c r="D184" s="25">
        <v>22.0248</v>
      </c>
      <c r="E184" s="33">
        <f t="shared" si="4"/>
        <v>22.0248</v>
      </c>
      <c r="F184" s="19"/>
      <c r="G184" s="26">
        <f t="shared" si="6"/>
        <v>0</v>
      </c>
      <c r="H184" s="22"/>
    </row>
    <row r="185" spans="1:8" ht="13.5">
      <c r="A185" s="3" t="s">
        <v>988</v>
      </c>
      <c r="B185" s="3" t="s">
        <v>989</v>
      </c>
      <c r="C185" s="25">
        <v>7.2306</v>
      </c>
      <c r="D185" s="25">
        <v>22.79088</v>
      </c>
      <c r="E185" s="33">
        <f t="shared" si="4"/>
        <v>22.79088</v>
      </c>
      <c r="F185" s="19"/>
      <c r="G185" s="26">
        <f t="shared" si="6"/>
        <v>0</v>
      </c>
      <c r="H185" s="22"/>
    </row>
    <row r="186" spans="1:8" ht="13.5">
      <c r="A186" s="3" t="s">
        <v>168</v>
      </c>
      <c r="B186" s="3" t="s">
        <v>169</v>
      </c>
      <c r="C186" s="37"/>
      <c r="D186" s="37">
        <v>47.88</v>
      </c>
      <c r="E186" s="38">
        <f t="shared" si="4"/>
        <v>47.88</v>
      </c>
      <c r="F186" s="19"/>
      <c r="G186" s="26">
        <f t="shared" si="6"/>
        <v>0</v>
      </c>
      <c r="H186" s="39" t="s">
        <v>127</v>
      </c>
    </row>
    <row r="187" spans="1:8" ht="13.5">
      <c r="A187" s="3" t="s">
        <v>990</v>
      </c>
      <c r="B187" s="3" t="s">
        <v>991</v>
      </c>
      <c r="C187" s="25">
        <v>6.2109000000000005</v>
      </c>
      <c r="D187" s="25">
        <v>19.822319999999998</v>
      </c>
      <c r="E187" s="33">
        <f t="shared" si="4"/>
        <v>19.822319999999998</v>
      </c>
      <c r="F187" s="19"/>
      <c r="G187" s="26">
        <f t="shared" si="6"/>
        <v>0</v>
      </c>
      <c r="H187" s="22"/>
    </row>
    <row r="188" spans="1:8" ht="13.5">
      <c r="A188" s="3" t="s">
        <v>992</v>
      </c>
      <c r="B188" s="3" t="s">
        <v>993</v>
      </c>
      <c r="C188" s="25">
        <v>1.8231000000000002</v>
      </c>
      <c r="D188" s="25">
        <v>5.745600000000001</v>
      </c>
      <c r="E188" s="33">
        <f t="shared" si="4"/>
        <v>5.745600000000001</v>
      </c>
      <c r="F188" s="19"/>
      <c r="G188" s="26">
        <f t="shared" si="6"/>
        <v>0</v>
      </c>
      <c r="H188" s="22"/>
    </row>
    <row r="189" spans="1:8" ht="13.5">
      <c r="A189" s="3" t="s">
        <v>994</v>
      </c>
      <c r="B189" s="3" t="s">
        <v>995</v>
      </c>
      <c r="C189" s="25">
        <v>2.5132</v>
      </c>
      <c r="D189" s="25">
        <v>8.04384</v>
      </c>
      <c r="E189" s="33">
        <f t="shared" si="4"/>
        <v>8.04384</v>
      </c>
      <c r="F189" s="19"/>
      <c r="G189" s="26">
        <f t="shared" si="6"/>
        <v>0</v>
      </c>
      <c r="H189" s="22"/>
    </row>
    <row r="190" spans="1:8" ht="13.5">
      <c r="A190" s="3" t="s">
        <v>138</v>
      </c>
      <c r="B190" s="3" t="s">
        <v>139</v>
      </c>
      <c r="C190" s="25">
        <v>8.3018</v>
      </c>
      <c r="D190" s="25">
        <v>6.608</v>
      </c>
      <c r="E190" s="33">
        <f>D190*(1-$E$2%)</f>
        <v>6.608</v>
      </c>
      <c r="F190" s="19"/>
      <c r="G190" s="26">
        <f t="shared" si="6"/>
        <v>0</v>
      </c>
      <c r="H190" s="30"/>
    </row>
    <row r="191" spans="1:8" ht="13.5">
      <c r="A191" s="3" t="s">
        <v>996</v>
      </c>
      <c r="B191" s="3" t="s">
        <v>997</v>
      </c>
      <c r="C191" s="25">
        <v>8.3018</v>
      </c>
      <c r="D191" s="25">
        <v>26.525519999999997</v>
      </c>
      <c r="E191" s="33">
        <f t="shared" si="4"/>
        <v>26.525519999999997</v>
      </c>
      <c r="F191" s="19"/>
      <c r="G191" s="26">
        <f t="shared" si="6"/>
        <v>0</v>
      </c>
      <c r="H191" s="22"/>
    </row>
    <row r="192" spans="1:8" ht="13.5">
      <c r="A192" s="3" t="s">
        <v>998</v>
      </c>
      <c r="B192" s="3" t="s">
        <v>999</v>
      </c>
      <c r="C192" s="25">
        <v>6.6435</v>
      </c>
      <c r="D192" s="25">
        <v>20.77992</v>
      </c>
      <c r="E192" s="33">
        <f t="shared" si="4"/>
        <v>20.77992</v>
      </c>
      <c r="F192" s="19"/>
      <c r="G192" s="26">
        <f t="shared" si="6"/>
        <v>0</v>
      </c>
      <c r="H192" s="22"/>
    </row>
    <row r="193" spans="1:8" ht="13.5">
      <c r="A193" s="3" t="s">
        <v>1000</v>
      </c>
      <c r="B193" s="3" t="s">
        <v>1001</v>
      </c>
      <c r="C193" s="25">
        <v>10.9901</v>
      </c>
      <c r="D193" s="25">
        <v>32.366879999999995</v>
      </c>
      <c r="E193" s="33">
        <f t="shared" si="4"/>
        <v>32.366879999999995</v>
      </c>
      <c r="F193" s="19"/>
      <c r="G193" s="26">
        <f t="shared" si="6"/>
        <v>0</v>
      </c>
      <c r="H193" s="22"/>
    </row>
    <row r="194" spans="1:8" ht="13.5">
      <c r="A194" s="3" t="s">
        <v>1002</v>
      </c>
      <c r="B194" s="3" t="s">
        <v>1003</v>
      </c>
      <c r="C194" s="25">
        <v>2.1424000000000003</v>
      </c>
      <c r="D194" s="25">
        <v>6.89472</v>
      </c>
      <c r="E194" s="33">
        <f t="shared" si="4"/>
        <v>6.89472</v>
      </c>
      <c r="F194" s="19"/>
      <c r="G194" s="26">
        <f t="shared" si="6"/>
        <v>0</v>
      </c>
      <c r="H194" s="22"/>
    </row>
    <row r="195" spans="1:8" ht="13.5">
      <c r="A195" s="3" t="s">
        <v>1004</v>
      </c>
      <c r="B195" s="3" t="s">
        <v>1005</v>
      </c>
      <c r="C195" s="25">
        <v>6.6435</v>
      </c>
      <c r="D195" s="25">
        <v>20.492639999999998</v>
      </c>
      <c r="E195" s="33">
        <f t="shared" si="4"/>
        <v>20.492639999999998</v>
      </c>
      <c r="F195" s="19"/>
      <c r="G195" s="26">
        <f t="shared" si="6"/>
        <v>0</v>
      </c>
      <c r="H195" s="22"/>
    </row>
    <row r="196" spans="1:8" ht="13.5">
      <c r="A196" s="3" t="s">
        <v>1281</v>
      </c>
      <c r="B196" s="3" t="s">
        <v>1282</v>
      </c>
      <c r="C196" s="25"/>
      <c r="D196" s="25">
        <v>41.665175999999995</v>
      </c>
      <c r="E196" s="33">
        <f t="shared" si="4"/>
        <v>41.665175999999995</v>
      </c>
      <c r="F196" s="19"/>
      <c r="G196" s="26">
        <f t="shared" si="6"/>
        <v>0</v>
      </c>
      <c r="H196" s="22"/>
    </row>
    <row r="197" spans="1:8" ht="13.5">
      <c r="A197" s="3" t="s">
        <v>1006</v>
      </c>
      <c r="B197" s="3" t="s">
        <v>1007</v>
      </c>
      <c r="C197" s="25">
        <v>4.6556</v>
      </c>
      <c r="D197" s="25">
        <v>14.842799999999999</v>
      </c>
      <c r="E197" s="33">
        <f t="shared" si="4"/>
        <v>14.842799999999999</v>
      </c>
      <c r="F197" s="19"/>
      <c r="G197" s="26">
        <f t="shared" si="6"/>
        <v>0</v>
      </c>
      <c r="H197" s="22"/>
    </row>
    <row r="198" spans="1:8" ht="13.5">
      <c r="A198" s="6" t="s">
        <v>407</v>
      </c>
      <c r="B198" s="3" t="s">
        <v>408</v>
      </c>
      <c r="C198" s="25">
        <v>3.3372</v>
      </c>
      <c r="D198" s="25">
        <v>13.4064</v>
      </c>
      <c r="E198" s="33">
        <f t="shared" si="4"/>
        <v>13.4064</v>
      </c>
      <c r="F198" s="19"/>
      <c r="G198" s="26">
        <f t="shared" si="6"/>
        <v>0</v>
      </c>
      <c r="H198" s="22"/>
    </row>
    <row r="199" spans="1:8" ht="13.5">
      <c r="A199" s="6" t="s">
        <v>409</v>
      </c>
      <c r="B199" s="3" t="s">
        <v>410</v>
      </c>
      <c r="C199" s="25">
        <v>4.6865</v>
      </c>
      <c r="D199" s="25">
        <v>13.4064</v>
      </c>
      <c r="E199" s="33">
        <f t="shared" si="4"/>
        <v>13.4064</v>
      </c>
      <c r="F199" s="19"/>
      <c r="G199" s="26">
        <f t="shared" si="6"/>
        <v>0</v>
      </c>
      <c r="H199" s="22"/>
    </row>
    <row r="200" spans="1:8" ht="13.5">
      <c r="A200" s="6" t="s">
        <v>411</v>
      </c>
      <c r="B200" s="3" t="s">
        <v>412</v>
      </c>
      <c r="C200" s="25">
        <v>4.6865</v>
      </c>
      <c r="D200" s="25">
        <v>13.4064</v>
      </c>
      <c r="E200" s="33">
        <f t="shared" si="4"/>
        <v>13.4064</v>
      </c>
      <c r="F200" s="19"/>
      <c r="G200" s="26">
        <f t="shared" si="6"/>
        <v>0</v>
      </c>
      <c r="H200" s="22"/>
    </row>
    <row r="201" spans="1:8" ht="13.5">
      <c r="A201" s="3" t="s">
        <v>1008</v>
      </c>
      <c r="B201" s="3" t="s">
        <v>1009</v>
      </c>
      <c r="C201" s="25">
        <v>0.4841</v>
      </c>
      <c r="D201" s="25">
        <v>1.4364000000000003</v>
      </c>
      <c r="E201" s="33">
        <f t="shared" si="4"/>
        <v>1.4364000000000003</v>
      </c>
      <c r="F201" s="19"/>
      <c r="G201" s="26">
        <f t="shared" si="6"/>
        <v>0</v>
      </c>
      <c r="H201" s="22"/>
    </row>
    <row r="202" spans="1:8" ht="13.5">
      <c r="A202" s="3" t="s">
        <v>1010</v>
      </c>
      <c r="B202" s="3" t="s">
        <v>1011</v>
      </c>
      <c r="C202" s="25">
        <v>0.3708</v>
      </c>
      <c r="D202" s="25">
        <v>1.14912</v>
      </c>
      <c r="E202" s="33">
        <f t="shared" si="4"/>
        <v>1.14912</v>
      </c>
      <c r="F202" s="19"/>
      <c r="G202" s="26">
        <f t="shared" si="6"/>
        <v>0</v>
      </c>
      <c r="H202" s="22"/>
    </row>
    <row r="203" spans="1:8" ht="13.5">
      <c r="A203" s="3" t="s">
        <v>1012</v>
      </c>
      <c r="B203" s="3" t="s">
        <v>1013</v>
      </c>
      <c r="C203" s="25">
        <v>0.4841</v>
      </c>
      <c r="D203" s="25">
        <v>1.5321600000000002</v>
      </c>
      <c r="E203" s="33">
        <f t="shared" si="4"/>
        <v>1.5321600000000002</v>
      </c>
      <c r="F203" s="19"/>
      <c r="G203" s="26">
        <f t="shared" si="6"/>
        <v>0</v>
      </c>
      <c r="H203" s="22"/>
    </row>
    <row r="204" spans="1:8" ht="13.5">
      <c r="A204" s="3" t="s">
        <v>1014</v>
      </c>
      <c r="B204" s="3" t="s">
        <v>1015</v>
      </c>
      <c r="C204" s="25">
        <v>20.7236</v>
      </c>
      <c r="D204" s="25">
        <v>66.26592000000001</v>
      </c>
      <c r="E204" s="33">
        <f t="shared" si="4"/>
        <v>66.26592000000001</v>
      </c>
      <c r="F204" s="19"/>
      <c r="G204" s="26">
        <f t="shared" si="6"/>
        <v>0</v>
      </c>
      <c r="H204" s="22"/>
    </row>
    <row r="205" spans="1:8" ht="13.5">
      <c r="A205" s="3" t="s">
        <v>1016</v>
      </c>
      <c r="B205" s="3" t="s">
        <v>1017</v>
      </c>
      <c r="C205" s="25">
        <v>0.31930000000000003</v>
      </c>
      <c r="D205" s="25">
        <v>1.05336</v>
      </c>
      <c r="E205" s="33">
        <f t="shared" si="4"/>
        <v>1.05336</v>
      </c>
      <c r="F205" s="19"/>
      <c r="G205" s="26">
        <f t="shared" si="6"/>
        <v>0</v>
      </c>
      <c r="H205" s="22"/>
    </row>
    <row r="206" spans="1:8" ht="13.5">
      <c r="A206" s="3" t="s">
        <v>1018</v>
      </c>
      <c r="B206" s="3" t="s">
        <v>1019</v>
      </c>
      <c r="C206" s="25">
        <v>3.2651</v>
      </c>
      <c r="D206" s="25">
        <v>10.34208</v>
      </c>
      <c r="E206" s="33">
        <f t="shared" si="4"/>
        <v>10.34208</v>
      </c>
      <c r="F206" s="19"/>
      <c r="G206" s="26">
        <f t="shared" si="6"/>
        <v>0</v>
      </c>
      <c r="H206" s="22"/>
    </row>
    <row r="207" spans="1:8" ht="13.5">
      <c r="A207" s="3" t="s">
        <v>1020</v>
      </c>
      <c r="B207" s="3" t="s">
        <v>1021</v>
      </c>
      <c r="C207" s="25">
        <v>0.4944</v>
      </c>
      <c r="D207" s="25">
        <v>1.62792</v>
      </c>
      <c r="E207" s="33">
        <f t="shared" si="4"/>
        <v>1.62792</v>
      </c>
      <c r="F207" s="19"/>
      <c r="G207" s="26">
        <f t="shared" si="6"/>
        <v>0</v>
      </c>
      <c r="H207" s="22"/>
    </row>
    <row r="208" spans="1:8" ht="13.5">
      <c r="A208" s="3" t="s">
        <v>1022</v>
      </c>
      <c r="B208" s="3" t="s">
        <v>1023</v>
      </c>
      <c r="C208" s="25">
        <v>5.016100000000001</v>
      </c>
      <c r="D208" s="25">
        <v>14.747040000000002</v>
      </c>
      <c r="E208" s="33">
        <f t="shared" si="4"/>
        <v>14.747040000000002</v>
      </c>
      <c r="F208" s="19"/>
      <c r="G208" s="26">
        <f t="shared" si="6"/>
        <v>0</v>
      </c>
      <c r="H208" s="22"/>
    </row>
    <row r="209" spans="1:8" ht="13.5">
      <c r="A209" s="3" t="s">
        <v>1024</v>
      </c>
      <c r="B209" s="3" t="s">
        <v>1025</v>
      </c>
      <c r="C209" s="25">
        <v>0.8549</v>
      </c>
      <c r="D209" s="25">
        <v>2.58552</v>
      </c>
      <c r="E209" s="33">
        <f aca="true" t="shared" si="7" ref="E209:E275">D209*(1-$E$2%)</f>
        <v>2.58552</v>
      </c>
      <c r="F209" s="19"/>
      <c r="G209" s="26">
        <f aca="true" t="shared" si="8" ref="G209:G275">E209*F209</f>
        <v>0</v>
      </c>
      <c r="H209" s="22"/>
    </row>
    <row r="210" spans="1:8" ht="13.5">
      <c r="A210" s="3" t="s">
        <v>1026</v>
      </c>
      <c r="B210" s="3" t="s">
        <v>1027</v>
      </c>
      <c r="C210" s="25">
        <v>0.8240000000000001</v>
      </c>
      <c r="D210" s="25">
        <v>2.58552</v>
      </c>
      <c r="E210" s="33">
        <f t="shared" si="7"/>
        <v>2.58552</v>
      </c>
      <c r="F210" s="19"/>
      <c r="G210" s="26">
        <f t="shared" si="8"/>
        <v>0</v>
      </c>
      <c r="H210" s="22"/>
    </row>
    <row r="211" spans="1:8" ht="13.5">
      <c r="A211" s="3" t="s">
        <v>337</v>
      </c>
      <c r="B211" s="3" t="s">
        <v>338</v>
      </c>
      <c r="C211" s="25">
        <v>1.371</v>
      </c>
      <c r="D211" s="25">
        <v>3.8304</v>
      </c>
      <c r="E211" s="33">
        <f t="shared" si="7"/>
        <v>3.8304</v>
      </c>
      <c r="F211" s="19"/>
      <c r="G211" s="26">
        <f t="shared" si="8"/>
        <v>0</v>
      </c>
      <c r="H211" s="22"/>
    </row>
    <row r="212" spans="1:8" ht="13.5">
      <c r="A212" s="3" t="s">
        <v>1028</v>
      </c>
      <c r="B212" s="3" t="s">
        <v>1029</v>
      </c>
      <c r="C212" s="25">
        <v>0.28840000000000005</v>
      </c>
      <c r="D212" s="25">
        <v>0.9576</v>
      </c>
      <c r="E212" s="33">
        <f t="shared" si="7"/>
        <v>0.9576</v>
      </c>
      <c r="F212" s="19"/>
      <c r="G212" s="26">
        <f t="shared" si="8"/>
        <v>0</v>
      </c>
      <c r="H212" s="22"/>
    </row>
    <row r="213" spans="1:8" ht="13.5">
      <c r="A213" s="3" t="s">
        <v>1030</v>
      </c>
      <c r="B213" s="3" t="s">
        <v>1031</v>
      </c>
      <c r="C213" s="25">
        <v>0.28840000000000005</v>
      </c>
      <c r="D213" s="25">
        <v>0.9576</v>
      </c>
      <c r="E213" s="33">
        <f t="shared" si="7"/>
        <v>0.9576</v>
      </c>
      <c r="F213" s="19"/>
      <c r="G213" s="26">
        <f t="shared" si="8"/>
        <v>0</v>
      </c>
      <c r="H213" s="22"/>
    </row>
    <row r="214" spans="1:8" ht="13.5">
      <c r="A214" s="3" t="s">
        <v>1032</v>
      </c>
      <c r="B214" s="3" t="s">
        <v>1033</v>
      </c>
      <c r="C214" s="25">
        <v>0.2163</v>
      </c>
      <c r="D214" s="25">
        <v>0.9576</v>
      </c>
      <c r="E214" s="33">
        <f t="shared" si="7"/>
        <v>0.9576</v>
      </c>
      <c r="F214" s="19"/>
      <c r="G214" s="26">
        <f t="shared" si="8"/>
        <v>0</v>
      </c>
      <c r="H214" s="22"/>
    </row>
    <row r="215" spans="1:8" ht="13.5">
      <c r="A215" s="3" t="s">
        <v>1034</v>
      </c>
      <c r="B215" s="3" t="s">
        <v>1035</v>
      </c>
      <c r="C215" s="25">
        <v>0.8755</v>
      </c>
      <c r="D215" s="25">
        <v>2.58552</v>
      </c>
      <c r="E215" s="33">
        <f t="shared" si="7"/>
        <v>2.58552</v>
      </c>
      <c r="F215" s="19"/>
      <c r="G215" s="26">
        <f t="shared" si="8"/>
        <v>0</v>
      </c>
      <c r="H215" s="22"/>
    </row>
    <row r="216" spans="1:8" ht="13.5">
      <c r="A216" s="3" t="s">
        <v>1036</v>
      </c>
      <c r="B216" s="3" t="s">
        <v>1037</v>
      </c>
      <c r="C216" s="25">
        <v>0.2781</v>
      </c>
      <c r="D216" s="25">
        <v>0.9576</v>
      </c>
      <c r="E216" s="33">
        <f t="shared" si="7"/>
        <v>0.9576</v>
      </c>
      <c r="F216" s="19"/>
      <c r="G216" s="26">
        <f t="shared" si="8"/>
        <v>0</v>
      </c>
      <c r="H216" s="22"/>
    </row>
    <row r="217" spans="1:8" ht="13.5">
      <c r="A217" s="3" t="s">
        <v>1038</v>
      </c>
      <c r="B217" s="3" t="s">
        <v>1039</v>
      </c>
      <c r="C217" s="25">
        <v>1.3905</v>
      </c>
      <c r="D217" s="25">
        <v>4.69224</v>
      </c>
      <c r="E217" s="33">
        <f t="shared" si="7"/>
        <v>4.69224</v>
      </c>
      <c r="F217" s="19"/>
      <c r="G217" s="26">
        <f t="shared" si="8"/>
        <v>0</v>
      </c>
      <c r="H217" s="22"/>
    </row>
    <row r="218" spans="1:8" ht="13.5">
      <c r="A218" s="3" t="s">
        <v>14</v>
      </c>
      <c r="B218" s="8" t="s">
        <v>41</v>
      </c>
      <c r="C218" s="25">
        <v>2.3905</v>
      </c>
      <c r="D218" s="25">
        <v>2.5567919999999997</v>
      </c>
      <c r="E218" s="33">
        <f t="shared" si="7"/>
        <v>2.5567919999999997</v>
      </c>
      <c r="F218" s="19"/>
      <c r="G218" s="26">
        <f t="shared" si="8"/>
        <v>0</v>
      </c>
      <c r="H218" s="22"/>
    </row>
    <row r="219" spans="1:8" ht="13.5">
      <c r="A219" s="3" t="s">
        <v>15</v>
      </c>
      <c r="B219" s="8" t="s">
        <v>111</v>
      </c>
      <c r="C219" s="25">
        <v>3.3905</v>
      </c>
      <c r="D219" s="25">
        <v>23.94</v>
      </c>
      <c r="E219" s="33">
        <f t="shared" si="7"/>
        <v>23.94</v>
      </c>
      <c r="F219" s="19"/>
      <c r="G219" s="26">
        <f t="shared" si="8"/>
        <v>0</v>
      </c>
      <c r="H219" s="22"/>
    </row>
    <row r="220" spans="1:8" ht="13.5">
      <c r="A220" s="3" t="s">
        <v>16</v>
      </c>
      <c r="B220" s="8" t="s">
        <v>112</v>
      </c>
      <c r="C220" s="25">
        <v>4.3905</v>
      </c>
      <c r="D220" s="25">
        <v>23.94</v>
      </c>
      <c r="E220" s="33">
        <f t="shared" si="7"/>
        <v>23.94</v>
      </c>
      <c r="F220" s="19"/>
      <c r="G220" s="26">
        <f t="shared" si="8"/>
        <v>0</v>
      </c>
      <c r="H220" s="22"/>
    </row>
    <row r="221" spans="1:8" ht="13.5">
      <c r="A221" s="3" t="s">
        <v>17</v>
      </c>
      <c r="B221" s="8" t="s">
        <v>113</v>
      </c>
      <c r="C221" s="25">
        <v>5.3905</v>
      </c>
      <c r="D221" s="25">
        <v>23.94</v>
      </c>
      <c r="E221" s="33">
        <f t="shared" si="7"/>
        <v>23.94</v>
      </c>
      <c r="F221" s="19"/>
      <c r="G221" s="26">
        <f t="shared" si="8"/>
        <v>0</v>
      </c>
      <c r="H221" s="22"/>
    </row>
    <row r="222" spans="1:8" ht="13.5">
      <c r="A222" s="3" t="s">
        <v>1040</v>
      </c>
      <c r="B222" s="3" t="s">
        <v>1041</v>
      </c>
      <c r="C222" s="25">
        <v>0.7107</v>
      </c>
      <c r="D222" s="25">
        <v>2.10672</v>
      </c>
      <c r="E222" s="33">
        <f t="shared" si="7"/>
        <v>2.10672</v>
      </c>
      <c r="F222" s="19"/>
      <c r="G222" s="26">
        <f t="shared" si="8"/>
        <v>0</v>
      </c>
      <c r="H222" s="22"/>
    </row>
    <row r="223" spans="1:8" ht="14.25" customHeight="1">
      <c r="A223" s="3" t="s">
        <v>1042</v>
      </c>
      <c r="B223" s="3" t="s">
        <v>1043</v>
      </c>
      <c r="C223" s="25">
        <v>0.3502</v>
      </c>
      <c r="D223" s="25">
        <v>0.9576</v>
      </c>
      <c r="E223" s="33">
        <f t="shared" si="7"/>
        <v>0.9576</v>
      </c>
      <c r="F223" s="19"/>
      <c r="G223" s="26">
        <f t="shared" si="8"/>
        <v>0</v>
      </c>
      <c r="H223" s="22"/>
    </row>
    <row r="224" spans="1:8" ht="13.5">
      <c r="A224" s="3" t="s">
        <v>1044</v>
      </c>
      <c r="B224" s="3" t="s">
        <v>1045</v>
      </c>
      <c r="C224" s="25">
        <v>26.038400000000003</v>
      </c>
      <c r="D224" s="25">
        <v>74.59704</v>
      </c>
      <c r="E224" s="33">
        <f t="shared" si="7"/>
        <v>74.59704</v>
      </c>
      <c r="F224" s="19"/>
      <c r="G224" s="26">
        <f t="shared" si="8"/>
        <v>0</v>
      </c>
      <c r="H224" s="22"/>
    </row>
    <row r="225" spans="1:8" ht="12.75" customHeight="1">
      <c r="A225" s="3" t="s">
        <v>1046</v>
      </c>
      <c r="B225" s="3" t="s">
        <v>1047</v>
      </c>
      <c r="C225" s="25">
        <v>26.038400000000003</v>
      </c>
      <c r="D225" s="25">
        <v>74.59704</v>
      </c>
      <c r="E225" s="33">
        <f t="shared" si="7"/>
        <v>74.59704</v>
      </c>
      <c r="F225" s="19"/>
      <c r="G225" s="26">
        <f t="shared" si="8"/>
        <v>0</v>
      </c>
      <c r="H225" s="22"/>
    </row>
    <row r="226" spans="1:8" ht="13.5">
      <c r="A226" s="3" t="s">
        <v>1048</v>
      </c>
      <c r="B226" s="3" t="s">
        <v>1049</v>
      </c>
      <c r="C226" s="25">
        <v>26.831500000000002</v>
      </c>
      <c r="D226" s="25">
        <v>74.59704</v>
      </c>
      <c r="E226" s="33">
        <f t="shared" si="7"/>
        <v>74.59704</v>
      </c>
      <c r="F226" s="19"/>
      <c r="G226" s="26">
        <f t="shared" si="8"/>
        <v>0</v>
      </c>
      <c r="H226" s="22"/>
    </row>
    <row r="227" spans="1:8" ht="13.5">
      <c r="A227" s="3" t="s">
        <v>18</v>
      </c>
      <c r="B227" s="3" t="s">
        <v>42</v>
      </c>
      <c r="C227" s="25">
        <v>27.8315</v>
      </c>
      <c r="D227" s="25">
        <v>68.9472</v>
      </c>
      <c r="E227" s="33">
        <f t="shared" si="7"/>
        <v>68.9472</v>
      </c>
      <c r="F227" s="19"/>
      <c r="G227" s="26">
        <f t="shared" si="8"/>
        <v>0</v>
      </c>
      <c r="H227" s="22"/>
    </row>
    <row r="228" spans="1:8" ht="13.5">
      <c r="A228" s="3" t="s">
        <v>1050</v>
      </c>
      <c r="B228" s="3" t="s">
        <v>1051</v>
      </c>
      <c r="C228" s="25">
        <v>23.999000000000002</v>
      </c>
      <c r="D228" s="25">
        <v>74.59704</v>
      </c>
      <c r="E228" s="33">
        <f t="shared" si="7"/>
        <v>74.59704</v>
      </c>
      <c r="F228" s="19"/>
      <c r="G228" s="26">
        <f t="shared" si="8"/>
        <v>0</v>
      </c>
      <c r="H228" s="22"/>
    </row>
    <row r="229" spans="1:8" ht="12" customHeight="1">
      <c r="A229" s="3" t="s">
        <v>1262</v>
      </c>
      <c r="B229" s="3" t="s">
        <v>1263</v>
      </c>
      <c r="C229" s="25"/>
      <c r="D229" s="25">
        <v>74.59704</v>
      </c>
      <c r="E229" s="33">
        <f t="shared" si="7"/>
        <v>74.59704</v>
      </c>
      <c r="F229" s="19"/>
      <c r="G229" s="26">
        <f t="shared" si="8"/>
        <v>0</v>
      </c>
      <c r="H229" s="22"/>
    </row>
    <row r="230" spans="1:8" ht="12" customHeight="1">
      <c r="A230" s="6" t="s">
        <v>1052</v>
      </c>
      <c r="B230" s="3" t="s">
        <v>1053</v>
      </c>
      <c r="C230" s="25">
        <v>15.0174</v>
      </c>
      <c r="D230" s="25">
        <v>41.75136</v>
      </c>
      <c r="E230" s="33">
        <f t="shared" si="7"/>
        <v>41.75136</v>
      </c>
      <c r="F230" s="19"/>
      <c r="G230" s="26">
        <f t="shared" si="8"/>
        <v>0</v>
      </c>
      <c r="H230" s="22"/>
    </row>
    <row r="231" spans="1:8" ht="12" customHeight="1">
      <c r="A231" s="3" t="s">
        <v>1054</v>
      </c>
      <c r="B231" s="3" t="s">
        <v>1055</v>
      </c>
      <c r="C231" s="25">
        <v>27.377399999999998</v>
      </c>
      <c r="D231" s="25">
        <v>76.1292</v>
      </c>
      <c r="E231" s="33">
        <f t="shared" si="7"/>
        <v>76.1292</v>
      </c>
      <c r="F231" s="19"/>
      <c r="G231" s="26">
        <f t="shared" si="8"/>
        <v>0</v>
      </c>
      <c r="H231" s="22"/>
    </row>
    <row r="232" spans="1:8" ht="12" customHeight="1">
      <c r="A232" s="3" t="s">
        <v>1056</v>
      </c>
      <c r="B232" s="3" t="s">
        <v>1057</v>
      </c>
      <c r="C232" s="25">
        <v>27.377399999999998</v>
      </c>
      <c r="D232" s="25">
        <v>78.42744</v>
      </c>
      <c r="E232" s="33">
        <f t="shared" si="7"/>
        <v>78.42744</v>
      </c>
      <c r="F232" s="19"/>
      <c r="G232" s="26">
        <f t="shared" si="8"/>
        <v>0</v>
      </c>
      <c r="H232" s="22"/>
    </row>
    <row r="233" spans="1:8" ht="12" customHeight="1">
      <c r="A233" s="3" t="s">
        <v>1279</v>
      </c>
      <c r="B233" s="23" t="s">
        <v>1280</v>
      </c>
      <c r="C233" s="25"/>
      <c r="D233" s="25">
        <v>57.455999999999996</v>
      </c>
      <c r="E233" s="33">
        <f t="shared" si="7"/>
        <v>57.455999999999996</v>
      </c>
      <c r="F233" s="19"/>
      <c r="G233" s="26">
        <f t="shared" si="8"/>
        <v>0</v>
      </c>
      <c r="H233" s="22"/>
    </row>
    <row r="234" spans="1:8" ht="12" customHeight="1">
      <c r="A234" s="3" t="s">
        <v>19</v>
      </c>
      <c r="B234" s="23" t="s">
        <v>43</v>
      </c>
      <c r="C234" s="25"/>
      <c r="D234" s="25">
        <v>70.8624</v>
      </c>
      <c r="E234" s="33">
        <f t="shared" si="7"/>
        <v>70.8624</v>
      </c>
      <c r="F234" s="19"/>
      <c r="G234" s="26">
        <f t="shared" si="8"/>
        <v>0</v>
      </c>
      <c r="H234" s="22"/>
    </row>
    <row r="235" spans="1:8" ht="12" customHeight="1">
      <c r="A235" s="3" t="s">
        <v>98</v>
      </c>
      <c r="B235" s="23" t="s">
        <v>99</v>
      </c>
      <c r="C235" s="25"/>
      <c r="D235" s="25">
        <v>68.9472</v>
      </c>
      <c r="E235" s="33">
        <f t="shared" si="7"/>
        <v>68.9472</v>
      </c>
      <c r="F235" s="19"/>
      <c r="G235" s="26">
        <f t="shared" si="8"/>
        <v>0</v>
      </c>
      <c r="H235" s="22"/>
    </row>
    <row r="236" spans="1:8" ht="12" customHeight="1">
      <c r="A236" s="3" t="s">
        <v>156</v>
      </c>
      <c r="B236" s="23" t="s">
        <v>157</v>
      </c>
      <c r="C236" s="25"/>
      <c r="D236" s="25">
        <v>83.157984</v>
      </c>
      <c r="E236" s="33">
        <f t="shared" si="7"/>
        <v>83.157984</v>
      </c>
      <c r="F236" s="19"/>
      <c r="G236" s="26">
        <f t="shared" si="8"/>
        <v>0</v>
      </c>
      <c r="H236" s="22"/>
    </row>
    <row r="237" spans="1:8" ht="12" customHeight="1">
      <c r="A237" s="3" t="s">
        <v>1058</v>
      </c>
      <c r="B237" s="3" t="s">
        <v>1059</v>
      </c>
      <c r="C237" s="25">
        <v>0.9991</v>
      </c>
      <c r="D237" s="25">
        <v>2.8728000000000007</v>
      </c>
      <c r="E237" s="33">
        <f t="shared" si="7"/>
        <v>2.8728000000000007</v>
      </c>
      <c r="F237" s="19"/>
      <c r="G237" s="26">
        <f t="shared" si="8"/>
        <v>0</v>
      </c>
      <c r="H237" s="22"/>
    </row>
    <row r="238" spans="1:8" ht="12" customHeight="1">
      <c r="A238" s="3" t="s">
        <v>1268</v>
      </c>
      <c r="B238" s="3" t="s">
        <v>1269</v>
      </c>
      <c r="C238" s="25"/>
      <c r="D238" s="25">
        <v>6.2244</v>
      </c>
      <c r="E238" s="33">
        <f t="shared" si="7"/>
        <v>6.2244</v>
      </c>
      <c r="F238" s="19"/>
      <c r="G238" s="26">
        <f t="shared" si="8"/>
        <v>0</v>
      </c>
      <c r="H238" s="22"/>
    </row>
    <row r="239" spans="1:8" ht="12" customHeight="1">
      <c r="A239" s="3" t="s">
        <v>1060</v>
      </c>
      <c r="B239" s="3" t="s">
        <v>1061</v>
      </c>
      <c r="C239" s="25">
        <v>0.8549</v>
      </c>
      <c r="D239" s="25">
        <v>2.58552</v>
      </c>
      <c r="E239" s="33">
        <f t="shared" si="7"/>
        <v>2.58552</v>
      </c>
      <c r="F239" s="19"/>
      <c r="G239" s="26">
        <f t="shared" si="8"/>
        <v>0</v>
      </c>
      <c r="H239" s="22"/>
    </row>
    <row r="240" spans="1:8" ht="13.5">
      <c r="A240" s="3" t="s">
        <v>1062</v>
      </c>
      <c r="B240" s="3" t="s">
        <v>1063</v>
      </c>
      <c r="C240" s="25">
        <v>0.5871</v>
      </c>
      <c r="D240" s="25">
        <v>1.81944</v>
      </c>
      <c r="E240" s="33">
        <f t="shared" si="7"/>
        <v>1.81944</v>
      </c>
      <c r="F240" s="19"/>
      <c r="G240" s="26">
        <f t="shared" si="8"/>
        <v>0</v>
      </c>
      <c r="H240" s="22"/>
    </row>
    <row r="241" spans="1:8" ht="13.5">
      <c r="A241" s="3" t="s">
        <v>1064</v>
      </c>
      <c r="B241" s="3" t="s">
        <v>1065</v>
      </c>
      <c r="C241" s="25">
        <v>0.5973999999999999</v>
      </c>
      <c r="D241" s="25">
        <v>1.81944</v>
      </c>
      <c r="E241" s="33">
        <f t="shared" si="7"/>
        <v>1.81944</v>
      </c>
      <c r="F241" s="19"/>
      <c r="G241" s="26">
        <f t="shared" si="8"/>
        <v>0</v>
      </c>
      <c r="H241" s="22"/>
    </row>
    <row r="242" spans="1:8" ht="14.25" customHeight="1">
      <c r="A242" s="3" t="s">
        <v>1066</v>
      </c>
      <c r="B242" s="11" t="s">
        <v>356</v>
      </c>
      <c r="C242" s="25">
        <v>4.871900000000001</v>
      </c>
      <c r="D242" s="25">
        <v>15.130080000000001</v>
      </c>
      <c r="E242" s="33">
        <f t="shared" si="7"/>
        <v>15.130080000000001</v>
      </c>
      <c r="F242" s="19"/>
      <c r="G242" s="26">
        <f t="shared" si="8"/>
        <v>0</v>
      </c>
      <c r="H242" s="22"/>
    </row>
    <row r="243" spans="1:8" ht="13.5">
      <c r="A243" s="3" t="s">
        <v>1067</v>
      </c>
      <c r="B243" s="3" t="s">
        <v>1068</v>
      </c>
      <c r="C243" s="25">
        <v>0.5973999999999999</v>
      </c>
      <c r="D243" s="25">
        <v>1.81944</v>
      </c>
      <c r="E243" s="33">
        <f t="shared" si="7"/>
        <v>1.81944</v>
      </c>
      <c r="F243" s="19"/>
      <c r="G243" s="26">
        <f t="shared" si="8"/>
        <v>0</v>
      </c>
      <c r="H243" s="22"/>
    </row>
    <row r="244" spans="1:8" ht="13.5" customHeight="1">
      <c r="A244" s="3" t="s">
        <v>1069</v>
      </c>
      <c r="B244" s="3" t="s">
        <v>1070</v>
      </c>
      <c r="C244" s="25">
        <v>3.6976999999999998</v>
      </c>
      <c r="D244" s="25">
        <v>10.91664</v>
      </c>
      <c r="E244" s="33">
        <f t="shared" si="7"/>
        <v>10.91664</v>
      </c>
      <c r="F244" s="19"/>
      <c r="G244" s="26">
        <f t="shared" si="8"/>
        <v>0</v>
      </c>
      <c r="H244" s="22"/>
    </row>
    <row r="245" spans="1:8" ht="13.5">
      <c r="A245" s="6" t="s">
        <v>413</v>
      </c>
      <c r="B245" s="3" t="s">
        <v>454</v>
      </c>
      <c r="C245" s="25">
        <v>4.6865</v>
      </c>
      <c r="D245" s="25">
        <v>13.4064</v>
      </c>
      <c r="E245" s="33">
        <f t="shared" si="7"/>
        <v>13.4064</v>
      </c>
      <c r="F245" s="19"/>
      <c r="G245" s="26">
        <f t="shared" si="8"/>
        <v>0</v>
      </c>
      <c r="H245" s="22"/>
    </row>
    <row r="246" spans="1:8" ht="12" customHeight="1">
      <c r="A246" s="6" t="s">
        <v>414</v>
      </c>
      <c r="B246" s="3" t="s">
        <v>416</v>
      </c>
      <c r="C246" s="25">
        <v>6.8186</v>
      </c>
      <c r="D246" s="25">
        <v>20.1096</v>
      </c>
      <c r="E246" s="33">
        <f t="shared" si="7"/>
        <v>20.1096</v>
      </c>
      <c r="F246" s="19"/>
      <c r="G246" s="26">
        <f t="shared" si="8"/>
        <v>0</v>
      </c>
      <c r="H246" s="22"/>
    </row>
    <row r="247" spans="1:8" ht="13.5">
      <c r="A247" s="3" t="s">
        <v>1071</v>
      </c>
      <c r="B247" s="3" t="s">
        <v>1072</v>
      </c>
      <c r="C247" s="25">
        <v>0.3502</v>
      </c>
      <c r="D247" s="25">
        <v>1.05336</v>
      </c>
      <c r="E247" s="33">
        <f t="shared" si="7"/>
        <v>1.05336</v>
      </c>
      <c r="F247" s="19"/>
      <c r="G247" s="26">
        <f t="shared" si="8"/>
        <v>0</v>
      </c>
      <c r="H247" s="22"/>
    </row>
    <row r="248" spans="1:8" ht="13.5">
      <c r="A248" s="3" t="s">
        <v>923</v>
      </c>
      <c r="B248" s="3" t="s">
        <v>924</v>
      </c>
      <c r="C248" s="25">
        <v>0.8549</v>
      </c>
      <c r="D248" s="25">
        <v>2.58552</v>
      </c>
      <c r="E248" s="33">
        <f t="shared" si="7"/>
        <v>2.58552</v>
      </c>
      <c r="F248" s="19"/>
      <c r="G248" s="26">
        <f t="shared" si="8"/>
        <v>0</v>
      </c>
      <c r="H248" s="22"/>
    </row>
    <row r="249" spans="1:8" ht="13.5">
      <c r="A249" s="3" t="s">
        <v>1073</v>
      </c>
      <c r="B249" s="3" t="s">
        <v>1074</v>
      </c>
      <c r="C249" s="25">
        <v>2.3072000000000004</v>
      </c>
      <c r="D249" s="25">
        <v>6.60744</v>
      </c>
      <c r="E249" s="33">
        <f t="shared" si="7"/>
        <v>6.60744</v>
      </c>
      <c r="F249" s="19"/>
      <c r="G249" s="26">
        <f t="shared" si="8"/>
        <v>0</v>
      </c>
      <c r="H249" s="22"/>
    </row>
    <row r="250" spans="1:8" ht="13.5">
      <c r="A250" s="3" t="s">
        <v>1075</v>
      </c>
      <c r="B250" s="3" t="s">
        <v>1076</v>
      </c>
      <c r="C250" s="25">
        <v>6.3242</v>
      </c>
      <c r="D250" s="25">
        <v>22.12056</v>
      </c>
      <c r="E250" s="33">
        <f t="shared" si="7"/>
        <v>22.12056</v>
      </c>
      <c r="F250" s="19"/>
      <c r="G250" s="26">
        <f t="shared" si="8"/>
        <v>0</v>
      </c>
      <c r="H250" s="22"/>
    </row>
    <row r="251" spans="1:8" ht="13.5">
      <c r="A251" s="3" t="s">
        <v>1077</v>
      </c>
      <c r="B251" s="3" t="s">
        <v>1078</v>
      </c>
      <c r="C251" s="25">
        <v>6.7465</v>
      </c>
      <c r="D251" s="25">
        <v>22.12056</v>
      </c>
      <c r="E251" s="33">
        <f t="shared" si="7"/>
        <v>22.12056</v>
      </c>
      <c r="F251" s="19"/>
      <c r="G251" s="26">
        <f t="shared" si="8"/>
        <v>0</v>
      </c>
      <c r="H251" s="22"/>
    </row>
    <row r="252" spans="1:8" ht="13.5">
      <c r="A252" s="3" t="s">
        <v>329</v>
      </c>
      <c r="B252" s="3" t="s">
        <v>330</v>
      </c>
      <c r="C252" s="25">
        <v>1.5862</v>
      </c>
      <c r="D252" s="25">
        <v>4.59648</v>
      </c>
      <c r="E252" s="33">
        <f t="shared" si="7"/>
        <v>4.59648</v>
      </c>
      <c r="F252" s="19"/>
      <c r="G252" s="26">
        <f t="shared" si="8"/>
        <v>0</v>
      </c>
      <c r="H252" s="22"/>
    </row>
    <row r="253" spans="1:8" ht="13.5">
      <c r="A253" s="3" t="s">
        <v>1260</v>
      </c>
      <c r="B253" s="3" t="s">
        <v>1261</v>
      </c>
      <c r="C253" s="25"/>
      <c r="D253" s="25">
        <v>7.6608</v>
      </c>
      <c r="E253" s="33">
        <f t="shared" si="7"/>
        <v>7.6608</v>
      </c>
      <c r="F253" s="19"/>
      <c r="G253" s="26">
        <f t="shared" si="8"/>
        <v>0</v>
      </c>
      <c r="H253" s="22"/>
    </row>
    <row r="254" spans="1:8" ht="13.5">
      <c r="A254" s="3" t="s">
        <v>1258</v>
      </c>
      <c r="B254" s="3" t="s">
        <v>1259</v>
      </c>
      <c r="C254" s="25"/>
      <c r="D254" s="25">
        <v>7.6608</v>
      </c>
      <c r="E254" s="33">
        <f t="shared" si="7"/>
        <v>7.6608</v>
      </c>
      <c r="F254" s="19"/>
      <c r="G254" s="26">
        <f t="shared" si="8"/>
        <v>0</v>
      </c>
      <c r="H254" s="22"/>
    </row>
    <row r="255" spans="1:8" ht="13.5">
      <c r="A255" s="6" t="s">
        <v>417</v>
      </c>
      <c r="B255" s="3" t="s">
        <v>418</v>
      </c>
      <c r="C255" s="25">
        <v>5.8504</v>
      </c>
      <c r="D255" s="25">
        <v>16.758</v>
      </c>
      <c r="E255" s="33">
        <f t="shared" si="7"/>
        <v>16.758</v>
      </c>
      <c r="F255" s="19"/>
      <c r="G255" s="26">
        <f t="shared" si="8"/>
        <v>0</v>
      </c>
      <c r="H255" s="22"/>
    </row>
    <row r="256" spans="1:8" ht="13.5">
      <c r="A256" s="3" t="s">
        <v>121</v>
      </c>
      <c r="B256" s="3" t="s">
        <v>1079</v>
      </c>
      <c r="C256" s="25">
        <v>6.0049</v>
      </c>
      <c r="D256" s="25">
        <v>11.874240000000002</v>
      </c>
      <c r="E256" s="33">
        <f t="shared" si="7"/>
        <v>11.874240000000002</v>
      </c>
      <c r="F256" s="19"/>
      <c r="G256" s="26">
        <f t="shared" si="8"/>
        <v>0</v>
      </c>
      <c r="H256" s="22"/>
    </row>
    <row r="257" spans="1:8" ht="13.5">
      <c r="A257" s="3" t="s">
        <v>1080</v>
      </c>
      <c r="B257" s="3" t="s">
        <v>1081</v>
      </c>
      <c r="C257" s="25">
        <v>3.5844</v>
      </c>
      <c r="D257" s="25">
        <v>11.39544</v>
      </c>
      <c r="E257" s="33">
        <f t="shared" si="7"/>
        <v>11.39544</v>
      </c>
      <c r="F257" s="19"/>
      <c r="G257" s="26">
        <f t="shared" si="8"/>
        <v>0</v>
      </c>
      <c r="H257" s="22"/>
    </row>
    <row r="258" spans="1:8" ht="13.5">
      <c r="A258" s="3" t="s">
        <v>1082</v>
      </c>
      <c r="B258" s="3" t="s">
        <v>1083</v>
      </c>
      <c r="C258" s="25">
        <v>1.7716</v>
      </c>
      <c r="D258" s="25">
        <v>5.2668</v>
      </c>
      <c r="E258" s="33">
        <f t="shared" si="7"/>
        <v>5.2668</v>
      </c>
      <c r="F258" s="19"/>
      <c r="G258" s="26">
        <f t="shared" si="8"/>
        <v>0</v>
      </c>
      <c r="H258" s="22"/>
    </row>
    <row r="259" spans="1:8" ht="13.5">
      <c r="A259" s="3" t="s">
        <v>1084</v>
      </c>
      <c r="B259" s="3" t="s">
        <v>1085</v>
      </c>
      <c r="C259" s="25">
        <v>2.2351</v>
      </c>
      <c r="D259" s="25">
        <v>6.60744</v>
      </c>
      <c r="E259" s="33">
        <f t="shared" si="7"/>
        <v>6.60744</v>
      </c>
      <c r="F259" s="19"/>
      <c r="G259" s="26">
        <f t="shared" si="8"/>
        <v>0</v>
      </c>
      <c r="H259" s="22"/>
    </row>
    <row r="260" spans="1:8" ht="13.5">
      <c r="A260" s="3" t="s">
        <v>1086</v>
      </c>
      <c r="B260" s="3" t="s">
        <v>1087</v>
      </c>
      <c r="C260" s="25">
        <v>2.4411</v>
      </c>
      <c r="D260" s="25">
        <v>7.1819999999999995</v>
      </c>
      <c r="E260" s="33">
        <f t="shared" si="7"/>
        <v>7.1819999999999995</v>
      </c>
      <c r="F260" s="19"/>
      <c r="G260" s="26">
        <f t="shared" si="8"/>
        <v>0</v>
      </c>
      <c r="H260" s="22"/>
    </row>
    <row r="261" spans="1:8" ht="13.5">
      <c r="A261" s="3" t="s">
        <v>1088</v>
      </c>
      <c r="B261" s="3" t="s">
        <v>1089</v>
      </c>
      <c r="C261" s="25">
        <v>4.7174000000000005</v>
      </c>
      <c r="D261" s="25">
        <v>13.502159999999998</v>
      </c>
      <c r="E261" s="33">
        <f t="shared" si="7"/>
        <v>13.502159999999998</v>
      </c>
      <c r="F261" s="19"/>
      <c r="G261" s="26">
        <f t="shared" si="8"/>
        <v>0</v>
      </c>
      <c r="H261" s="22"/>
    </row>
    <row r="262" spans="1:8" ht="13.5">
      <c r="A262" s="3" t="s">
        <v>1090</v>
      </c>
      <c r="B262" s="3" t="s">
        <v>1091</v>
      </c>
      <c r="C262" s="25">
        <v>4.7174000000000005</v>
      </c>
      <c r="D262" s="25">
        <v>13.502159999999998</v>
      </c>
      <c r="E262" s="33">
        <f t="shared" si="7"/>
        <v>13.502159999999998</v>
      </c>
      <c r="F262" s="19"/>
      <c r="G262" s="26">
        <f t="shared" si="8"/>
        <v>0</v>
      </c>
      <c r="H262" s="22"/>
    </row>
    <row r="263" spans="1:8" ht="13.5">
      <c r="A263" s="3" t="s">
        <v>1092</v>
      </c>
      <c r="B263" s="3" t="s">
        <v>1093</v>
      </c>
      <c r="C263" s="25">
        <v>2.6780000000000004</v>
      </c>
      <c r="D263" s="25">
        <v>8.714159999999998</v>
      </c>
      <c r="E263" s="33">
        <f t="shared" si="7"/>
        <v>8.714159999999998</v>
      </c>
      <c r="F263" s="19"/>
      <c r="G263" s="26">
        <f t="shared" si="8"/>
        <v>0</v>
      </c>
      <c r="H263" s="22"/>
    </row>
    <row r="264" spans="1:8" ht="13.5">
      <c r="A264" s="3" t="s">
        <v>385</v>
      </c>
      <c r="B264" s="3" t="s">
        <v>386</v>
      </c>
      <c r="C264" s="25">
        <v>3.043</v>
      </c>
      <c r="D264" s="25">
        <v>8.714159999999998</v>
      </c>
      <c r="E264" s="33">
        <f t="shared" si="7"/>
        <v>8.714159999999998</v>
      </c>
      <c r="F264" s="19"/>
      <c r="G264" s="26">
        <f t="shared" si="8"/>
        <v>0</v>
      </c>
      <c r="H264" s="22"/>
    </row>
    <row r="265" spans="1:8" ht="27">
      <c r="A265" s="19" t="s">
        <v>134</v>
      </c>
      <c r="B265" s="19" t="s">
        <v>135</v>
      </c>
      <c r="C265" s="26"/>
      <c r="D265" s="25">
        <v>7.1819999999999995</v>
      </c>
      <c r="E265" s="33">
        <f t="shared" si="7"/>
        <v>7.1819999999999995</v>
      </c>
      <c r="F265" s="19"/>
      <c r="G265" s="26">
        <f t="shared" si="8"/>
        <v>0</v>
      </c>
      <c r="H265" s="30"/>
    </row>
    <row r="266" spans="1:8" ht="13.5">
      <c r="A266" s="3" t="s">
        <v>1094</v>
      </c>
      <c r="B266" s="3" t="s">
        <v>1095</v>
      </c>
      <c r="C266" s="25">
        <v>2.0703</v>
      </c>
      <c r="D266" s="25">
        <v>6.32016</v>
      </c>
      <c r="E266" s="33">
        <f t="shared" si="7"/>
        <v>6.32016</v>
      </c>
      <c r="F266" s="19"/>
      <c r="G266" s="26">
        <f t="shared" si="8"/>
        <v>0</v>
      </c>
      <c r="H266" s="22"/>
    </row>
    <row r="267" spans="1:8" ht="13.5">
      <c r="A267" s="3" t="s">
        <v>1096</v>
      </c>
      <c r="B267" s="3" t="s">
        <v>1097</v>
      </c>
      <c r="C267" s="25">
        <v>2.0188</v>
      </c>
      <c r="D267" s="25">
        <v>5.937120000000001</v>
      </c>
      <c r="E267" s="33">
        <f t="shared" si="7"/>
        <v>5.937120000000001</v>
      </c>
      <c r="F267" s="19"/>
      <c r="G267" s="26">
        <f t="shared" si="8"/>
        <v>0</v>
      </c>
      <c r="H267" s="22"/>
    </row>
    <row r="268" spans="1:8" ht="13.5">
      <c r="A268" s="3" t="s">
        <v>387</v>
      </c>
      <c r="B268" s="3" t="s">
        <v>388</v>
      </c>
      <c r="C268" s="25">
        <v>2.073</v>
      </c>
      <c r="D268" s="25">
        <v>5.937120000000001</v>
      </c>
      <c r="E268" s="33">
        <f t="shared" si="7"/>
        <v>5.937120000000001</v>
      </c>
      <c r="F268" s="19"/>
      <c r="G268" s="26">
        <f t="shared" si="8"/>
        <v>0</v>
      </c>
      <c r="H268" s="22"/>
    </row>
    <row r="269" spans="1:8" ht="13.5">
      <c r="A269" s="3" t="s">
        <v>1098</v>
      </c>
      <c r="B269" s="3" t="s">
        <v>1099</v>
      </c>
      <c r="C269" s="25">
        <v>3.9964</v>
      </c>
      <c r="D269" s="25">
        <v>11.39544</v>
      </c>
      <c r="E269" s="33">
        <f t="shared" si="7"/>
        <v>11.39544</v>
      </c>
      <c r="F269" s="19"/>
      <c r="G269" s="26">
        <f t="shared" si="8"/>
        <v>0</v>
      </c>
      <c r="H269" s="22"/>
    </row>
    <row r="270" spans="1:8" ht="13.5">
      <c r="A270" s="3" t="s">
        <v>1100</v>
      </c>
      <c r="B270" s="3" t="s">
        <v>1101</v>
      </c>
      <c r="C270" s="25">
        <v>0.1957</v>
      </c>
      <c r="D270" s="25">
        <v>0.6703199999999999</v>
      </c>
      <c r="E270" s="33">
        <f t="shared" si="7"/>
        <v>0.6703199999999999</v>
      </c>
      <c r="F270" s="19"/>
      <c r="G270" s="26">
        <f t="shared" si="8"/>
        <v>0</v>
      </c>
      <c r="H270" s="22"/>
    </row>
    <row r="271" spans="1:8" ht="13.5">
      <c r="A271" s="3" t="s">
        <v>1102</v>
      </c>
      <c r="B271" s="3" t="s">
        <v>1103</v>
      </c>
      <c r="C271" s="25">
        <v>9.3009</v>
      </c>
      <c r="D271" s="25">
        <v>27.387359999999997</v>
      </c>
      <c r="E271" s="33">
        <f t="shared" si="7"/>
        <v>27.387359999999997</v>
      </c>
      <c r="F271" s="19"/>
      <c r="G271" s="26">
        <f t="shared" si="8"/>
        <v>0</v>
      </c>
      <c r="H271" s="22"/>
    </row>
    <row r="272" spans="1:8" ht="13.5">
      <c r="A272" s="3" t="s">
        <v>1104</v>
      </c>
      <c r="B272" s="3" t="s">
        <v>1105</v>
      </c>
      <c r="C272" s="25">
        <v>5.3766</v>
      </c>
      <c r="D272" s="25">
        <v>16.097255999999998</v>
      </c>
      <c r="E272" s="33">
        <f t="shared" si="7"/>
        <v>16.097255999999998</v>
      </c>
      <c r="F272" s="19"/>
      <c r="G272" s="26">
        <f t="shared" si="8"/>
        <v>0</v>
      </c>
      <c r="H272" s="22"/>
    </row>
    <row r="273" spans="1:8" ht="14.25" customHeight="1">
      <c r="A273" s="3" t="s">
        <v>1106</v>
      </c>
      <c r="B273" s="3" t="s">
        <v>1107</v>
      </c>
      <c r="C273" s="25">
        <v>31.0648</v>
      </c>
      <c r="D273" s="25">
        <v>94.80239999999999</v>
      </c>
      <c r="E273" s="33">
        <f t="shared" si="7"/>
        <v>94.80239999999999</v>
      </c>
      <c r="F273" s="19"/>
      <c r="G273" s="26">
        <f t="shared" si="8"/>
        <v>0</v>
      </c>
      <c r="H273" s="22"/>
    </row>
    <row r="274" spans="1:8" ht="13.5">
      <c r="A274" s="3" t="s">
        <v>1108</v>
      </c>
      <c r="B274" s="3" t="s">
        <v>1109</v>
      </c>
      <c r="C274" s="25">
        <v>3.4814</v>
      </c>
      <c r="D274" s="25">
        <v>9.95904</v>
      </c>
      <c r="E274" s="33">
        <f t="shared" si="7"/>
        <v>9.95904</v>
      </c>
      <c r="F274" s="19"/>
      <c r="G274" s="26">
        <f t="shared" si="8"/>
        <v>0</v>
      </c>
      <c r="H274" s="22"/>
    </row>
    <row r="275" spans="1:8" ht="13.5">
      <c r="A275" s="3" t="s">
        <v>1110</v>
      </c>
      <c r="B275" s="3" t="s">
        <v>1111</v>
      </c>
      <c r="C275" s="25">
        <v>4.5835</v>
      </c>
      <c r="D275" s="25">
        <v>13.119119999999999</v>
      </c>
      <c r="E275" s="33">
        <f t="shared" si="7"/>
        <v>13.119119999999999</v>
      </c>
      <c r="F275" s="19"/>
      <c r="G275" s="26">
        <f t="shared" si="8"/>
        <v>0</v>
      </c>
      <c r="H275" s="22"/>
    </row>
    <row r="276" spans="1:8" ht="13.5">
      <c r="A276" s="3" t="s">
        <v>1112</v>
      </c>
      <c r="B276" s="3" t="s">
        <v>1113</v>
      </c>
      <c r="C276" s="25">
        <v>50.0786</v>
      </c>
      <c r="D276" s="25">
        <v>160.58952</v>
      </c>
      <c r="E276" s="33">
        <f aca="true" t="shared" si="9" ref="E276:E347">D276*(1-$E$2%)</f>
        <v>160.58952</v>
      </c>
      <c r="F276" s="19"/>
      <c r="G276" s="26">
        <f aca="true" t="shared" si="10" ref="G276:G347">E276*F276</f>
        <v>0</v>
      </c>
      <c r="H276" s="22"/>
    </row>
    <row r="277" spans="1:8" ht="13.5">
      <c r="A277" s="3" t="s">
        <v>1114</v>
      </c>
      <c r="B277" s="3" t="s">
        <v>1115</v>
      </c>
      <c r="C277" s="25">
        <v>0.618</v>
      </c>
      <c r="D277" s="25">
        <v>1.81944</v>
      </c>
      <c r="E277" s="33">
        <f t="shared" si="9"/>
        <v>1.81944</v>
      </c>
      <c r="F277" s="19"/>
      <c r="G277" s="26">
        <f t="shared" si="10"/>
        <v>0</v>
      </c>
      <c r="H277" s="22"/>
    </row>
    <row r="278" spans="1:8" ht="13.5">
      <c r="A278" s="3" t="s">
        <v>1116</v>
      </c>
      <c r="B278" s="3" t="s">
        <v>1117</v>
      </c>
      <c r="C278" s="25">
        <v>1.7098</v>
      </c>
      <c r="D278" s="25">
        <v>5.2668</v>
      </c>
      <c r="E278" s="33">
        <f t="shared" si="9"/>
        <v>5.2668</v>
      </c>
      <c r="F278" s="19"/>
      <c r="G278" s="26">
        <f t="shared" si="10"/>
        <v>0</v>
      </c>
      <c r="H278" s="22"/>
    </row>
    <row r="279" spans="1:8" ht="13.5" customHeight="1">
      <c r="A279" s="3" t="s">
        <v>1118</v>
      </c>
      <c r="B279" s="3" t="s">
        <v>1119</v>
      </c>
      <c r="C279" s="25">
        <v>2.0497</v>
      </c>
      <c r="D279" s="25">
        <v>6.0328800000000005</v>
      </c>
      <c r="E279" s="33">
        <f t="shared" si="9"/>
        <v>6.0328800000000005</v>
      </c>
      <c r="F279" s="19"/>
      <c r="G279" s="26">
        <f t="shared" si="10"/>
        <v>0</v>
      </c>
      <c r="H279" s="22"/>
    </row>
    <row r="280" spans="1:8" ht="13.5" customHeight="1">
      <c r="A280" s="3" t="s">
        <v>1120</v>
      </c>
      <c r="B280" s="3" t="s">
        <v>1121</v>
      </c>
      <c r="C280" s="25">
        <v>1.8231000000000002</v>
      </c>
      <c r="D280" s="25">
        <v>5.64984</v>
      </c>
      <c r="E280" s="33">
        <f t="shared" si="9"/>
        <v>5.64984</v>
      </c>
      <c r="F280" s="19"/>
      <c r="G280" s="26">
        <f t="shared" si="10"/>
        <v>0</v>
      </c>
      <c r="H280" s="22"/>
    </row>
    <row r="281" spans="1:8" ht="13.5">
      <c r="A281" s="3" t="s">
        <v>1122</v>
      </c>
      <c r="B281" s="3" t="s">
        <v>1123</v>
      </c>
      <c r="C281" s="25">
        <v>0.5871</v>
      </c>
      <c r="D281" s="25">
        <v>1.72368</v>
      </c>
      <c r="E281" s="33">
        <f t="shared" si="9"/>
        <v>1.72368</v>
      </c>
      <c r="F281" s="19"/>
      <c r="G281" s="26">
        <f t="shared" si="10"/>
        <v>0</v>
      </c>
      <c r="H281" s="22"/>
    </row>
    <row r="282" spans="1:8" ht="13.5">
      <c r="A282" s="3" t="s">
        <v>1124</v>
      </c>
      <c r="B282" s="3" t="s">
        <v>1125</v>
      </c>
      <c r="C282" s="25">
        <v>5.0676</v>
      </c>
      <c r="D282" s="25">
        <v>15.130080000000001</v>
      </c>
      <c r="E282" s="33">
        <f t="shared" si="9"/>
        <v>15.130080000000001</v>
      </c>
      <c r="F282" s="19"/>
      <c r="G282" s="26">
        <f t="shared" si="10"/>
        <v>0</v>
      </c>
      <c r="H282" s="22"/>
    </row>
    <row r="283" spans="1:8" ht="27">
      <c r="A283" s="3" t="s">
        <v>1126</v>
      </c>
      <c r="B283" s="10" t="s">
        <v>1127</v>
      </c>
      <c r="C283" s="25">
        <v>1.0506</v>
      </c>
      <c r="D283" s="25">
        <v>3.16008</v>
      </c>
      <c r="E283" s="33">
        <f t="shared" si="9"/>
        <v>3.16008</v>
      </c>
      <c r="F283" s="19"/>
      <c r="G283" s="26">
        <f t="shared" si="10"/>
        <v>0</v>
      </c>
      <c r="H283" s="22"/>
    </row>
    <row r="284" spans="1:8" ht="13.5" customHeight="1">
      <c r="A284" s="3" t="s">
        <v>94</v>
      </c>
      <c r="B284" s="10" t="s">
        <v>96</v>
      </c>
      <c r="C284" s="25"/>
      <c r="D284" s="25">
        <v>1.72368</v>
      </c>
      <c r="E284" s="33">
        <f t="shared" si="9"/>
        <v>1.72368</v>
      </c>
      <c r="F284" s="19"/>
      <c r="G284" s="26">
        <f t="shared" si="10"/>
        <v>0</v>
      </c>
      <c r="H284" s="22"/>
    </row>
    <row r="285" spans="1:8" ht="12.75" customHeight="1">
      <c r="A285" s="3" t="s">
        <v>95</v>
      </c>
      <c r="B285" s="10" t="s">
        <v>97</v>
      </c>
      <c r="C285" s="25"/>
      <c r="D285" s="25">
        <v>0.6703199999999999</v>
      </c>
      <c r="E285" s="33">
        <f t="shared" si="9"/>
        <v>0.6703199999999999</v>
      </c>
      <c r="F285" s="19"/>
      <c r="G285" s="26">
        <f t="shared" si="10"/>
        <v>0</v>
      </c>
      <c r="H285" s="22"/>
    </row>
    <row r="286" spans="1:8" ht="27">
      <c r="A286" s="3" t="s">
        <v>431</v>
      </c>
      <c r="B286" s="3" t="s">
        <v>420</v>
      </c>
      <c r="C286" s="25">
        <v>1.10931</v>
      </c>
      <c r="D286" s="25">
        <v>3.169656</v>
      </c>
      <c r="E286" s="33">
        <f t="shared" si="9"/>
        <v>3.169656</v>
      </c>
      <c r="F286" s="19"/>
      <c r="G286" s="26">
        <f t="shared" si="10"/>
        <v>0</v>
      </c>
      <c r="H286" s="22"/>
    </row>
    <row r="287" spans="1:8" ht="13.5">
      <c r="A287" s="3" t="s">
        <v>1128</v>
      </c>
      <c r="B287" s="3" t="s">
        <v>472</v>
      </c>
      <c r="C287" s="25">
        <v>1.2679300000000002</v>
      </c>
      <c r="D287" s="25">
        <v>3.6197279999999994</v>
      </c>
      <c r="E287" s="33">
        <f t="shared" si="9"/>
        <v>3.6197279999999994</v>
      </c>
      <c r="F287" s="19"/>
      <c r="G287" s="26">
        <f t="shared" si="10"/>
        <v>0</v>
      </c>
      <c r="H287" s="22"/>
    </row>
    <row r="288" spans="1:8" ht="13.5">
      <c r="A288" s="3" t="s">
        <v>1129</v>
      </c>
      <c r="B288" s="3" t="s">
        <v>1130</v>
      </c>
      <c r="C288" s="25">
        <v>1.2566</v>
      </c>
      <c r="D288" s="25">
        <v>3.73464</v>
      </c>
      <c r="E288" s="33">
        <f t="shared" si="9"/>
        <v>3.73464</v>
      </c>
      <c r="F288" s="19"/>
      <c r="G288" s="26">
        <f t="shared" si="10"/>
        <v>0</v>
      </c>
      <c r="H288" s="22"/>
    </row>
    <row r="289" spans="1:8" ht="13.5">
      <c r="A289" s="3" t="s">
        <v>1131</v>
      </c>
      <c r="B289" s="3" t="s">
        <v>1132</v>
      </c>
      <c r="C289" s="25">
        <v>1.14021</v>
      </c>
      <c r="D289" s="25">
        <v>3.25584</v>
      </c>
      <c r="E289" s="33">
        <f t="shared" si="9"/>
        <v>3.25584</v>
      </c>
      <c r="F289" s="19"/>
      <c r="G289" s="26">
        <f t="shared" si="10"/>
        <v>0</v>
      </c>
      <c r="H289" s="22"/>
    </row>
    <row r="290" spans="1:8" ht="13.5">
      <c r="A290" s="3" t="s">
        <v>1133</v>
      </c>
      <c r="B290" s="3" t="s">
        <v>1134</v>
      </c>
      <c r="C290" s="25">
        <v>14.028599999999999</v>
      </c>
      <c r="D290" s="25">
        <v>4.318776</v>
      </c>
      <c r="E290" s="33">
        <f t="shared" si="9"/>
        <v>4.318776</v>
      </c>
      <c r="F290" s="19"/>
      <c r="G290" s="26">
        <f t="shared" si="10"/>
        <v>0</v>
      </c>
      <c r="H290" s="22"/>
    </row>
    <row r="291" spans="1:8" ht="13.5">
      <c r="A291" s="3" t="s">
        <v>128</v>
      </c>
      <c r="B291" s="3" t="s">
        <v>129</v>
      </c>
      <c r="C291" s="25"/>
      <c r="D291" s="25">
        <v>4.136832</v>
      </c>
      <c r="E291" s="33">
        <f t="shared" si="9"/>
        <v>4.136832</v>
      </c>
      <c r="F291" s="19"/>
      <c r="G291" s="26">
        <f t="shared" si="10"/>
        <v>0</v>
      </c>
      <c r="H291" s="30"/>
    </row>
    <row r="292" spans="1:8" ht="13.5">
      <c r="A292" s="3" t="s">
        <v>1135</v>
      </c>
      <c r="B292" s="3" t="s">
        <v>1136</v>
      </c>
      <c r="C292" s="25">
        <v>1.30192</v>
      </c>
      <c r="D292" s="25">
        <v>3.7154879999999997</v>
      </c>
      <c r="E292" s="33">
        <f t="shared" si="9"/>
        <v>3.7154879999999997</v>
      </c>
      <c r="F292" s="19"/>
      <c r="G292" s="26">
        <f t="shared" si="10"/>
        <v>0</v>
      </c>
      <c r="H292" s="22"/>
    </row>
    <row r="293" spans="1:8" ht="13.5">
      <c r="A293" s="3" t="s">
        <v>313</v>
      </c>
      <c r="B293" s="3" t="s">
        <v>314</v>
      </c>
      <c r="C293" s="25">
        <v>1.28441</v>
      </c>
      <c r="D293" s="25">
        <v>3.820824</v>
      </c>
      <c r="E293" s="33">
        <f t="shared" si="9"/>
        <v>3.820824</v>
      </c>
      <c r="F293" s="19"/>
      <c r="G293" s="26">
        <f t="shared" si="10"/>
        <v>0</v>
      </c>
      <c r="H293" s="22"/>
    </row>
    <row r="294" spans="1:8" ht="13.5">
      <c r="A294" s="3" t="s">
        <v>1137</v>
      </c>
      <c r="B294" s="3" t="s">
        <v>448</v>
      </c>
      <c r="C294" s="25">
        <v>1.2679300000000002</v>
      </c>
      <c r="D294" s="25">
        <v>3.6197279999999994</v>
      </c>
      <c r="E294" s="33">
        <f t="shared" si="9"/>
        <v>3.6197279999999994</v>
      </c>
      <c r="F294" s="19"/>
      <c r="G294" s="26">
        <f t="shared" si="10"/>
        <v>0</v>
      </c>
      <c r="H294" s="22"/>
    </row>
    <row r="295" spans="1:8" ht="13.5">
      <c r="A295" s="3" t="s">
        <v>1138</v>
      </c>
      <c r="B295" s="3" t="s">
        <v>1139</v>
      </c>
      <c r="C295" s="25">
        <v>4.113</v>
      </c>
      <c r="D295" s="25">
        <v>11.778480000000002</v>
      </c>
      <c r="E295" s="33">
        <f t="shared" si="9"/>
        <v>11.778480000000002</v>
      </c>
      <c r="F295" s="19"/>
      <c r="G295" s="26">
        <f t="shared" si="10"/>
        <v>0</v>
      </c>
      <c r="H295" s="22"/>
    </row>
    <row r="296" spans="1:8" ht="13.5">
      <c r="A296" s="3" t="s">
        <v>1140</v>
      </c>
      <c r="B296" s="3" t="s">
        <v>1141</v>
      </c>
      <c r="C296" s="25">
        <v>14.3582</v>
      </c>
      <c r="D296" s="25">
        <v>42.32592</v>
      </c>
      <c r="E296" s="33">
        <f t="shared" si="9"/>
        <v>42.32592</v>
      </c>
      <c r="F296" s="19"/>
      <c r="G296" s="26">
        <f t="shared" si="10"/>
        <v>0</v>
      </c>
      <c r="H296" s="22"/>
    </row>
    <row r="297" spans="1:8" ht="13.5">
      <c r="A297" s="3" t="s">
        <v>20</v>
      </c>
      <c r="B297" s="3" t="s">
        <v>44</v>
      </c>
      <c r="C297" s="25">
        <v>15.3582</v>
      </c>
      <c r="D297" s="25">
        <v>42.345071999999995</v>
      </c>
      <c r="E297" s="33">
        <f t="shared" si="9"/>
        <v>42.345071999999995</v>
      </c>
      <c r="F297" s="19"/>
      <c r="G297" s="26">
        <f t="shared" si="10"/>
        <v>0</v>
      </c>
      <c r="H297" s="22"/>
    </row>
    <row r="298" spans="1:8" ht="13.5">
      <c r="A298" s="3" t="s">
        <v>1142</v>
      </c>
      <c r="B298" s="3" t="s">
        <v>1143</v>
      </c>
      <c r="C298" s="25">
        <v>9.1567</v>
      </c>
      <c r="D298" s="25">
        <v>29.685599999999997</v>
      </c>
      <c r="E298" s="33">
        <f t="shared" si="9"/>
        <v>29.685599999999997</v>
      </c>
      <c r="F298" s="19"/>
      <c r="G298" s="26">
        <f t="shared" si="10"/>
        <v>0</v>
      </c>
      <c r="H298" s="22"/>
    </row>
    <row r="299" spans="1:8" ht="13.5">
      <c r="A299" s="3" t="s">
        <v>1144</v>
      </c>
      <c r="B299" s="3" t="s">
        <v>1145</v>
      </c>
      <c r="C299" s="25">
        <v>6.159400000000001</v>
      </c>
      <c r="D299" s="25">
        <v>18.86472</v>
      </c>
      <c r="E299" s="33">
        <f t="shared" si="9"/>
        <v>18.86472</v>
      </c>
      <c r="F299" s="19"/>
      <c r="G299" s="26">
        <f t="shared" si="10"/>
        <v>0</v>
      </c>
      <c r="H299" s="22"/>
    </row>
    <row r="300" spans="1:8" ht="13.5">
      <c r="A300" s="3" t="s">
        <v>1256</v>
      </c>
      <c r="B300" s="3" t="s">
        <v>1257</v>
      </c>
      <c r="C300" s="25"/>
      <c r="D300" s="25">
        <v>21.450239999999997</v>
      </c>
      <c r="E300" s="33">
        <f t="shared" si="9"/>
        <v>21.450239999999997</v>
      </c>
      <c r="F300" s="19"/>
      <c r="G300" s="26">
        <f t="shared" si="10"/>
        <v>0</v>
      </c>
      <c r="H300" s="22"/>
    </row>
    <row r="301" spans="1:8" ht="13.5">
      <c r="A301" s="3" t="s">
        <v>21</v>
      </c>
      <c r="B301" s="3" t="s">
        <v>45</v>
      </c>
      <c r="C301" s="25"/>
      <c r="D301" s="25">
        <v>10.5336</v>
      </c>
      <c r="E301" s="33">
        <f t="shared" si="9"/>
        <v>10.5336</v>
      </c>
      <c r="F301" s="19"/>
      <c r="G301" s="26">
        <f t="shared" si="10"/>
        <v>0</v>
      </c>
      <c r="H301" s="22"/>
    </row>
    <row r="302" spans="1:8" ht="13.5">
      <c r="A302" s="3" t="s">
        <v>170</v>
      </c>
      <c r="B302" s="3" t="s">
        <v>171</v>
      </c>
      <c r="C302" s="25"/>
      <c r="D302" s="25">
        <v>57.455999999999996</v>
      </c>
      <c r="E302" s="33">
        <f t="shared" si="9"/>
        <v>57.455999999999996</v>
      </c>
      <c r="F302" s="19"/>
      <c r="G302" s="26">
        <f t="shared" si="10"/>
        <v>0</v>
      </c>
      <c r="H302" s="22"/>
    </row>
    <row r="303" spans="1:8" ht="13.5">
      <c r="A303" s="3" t="s">
        <v>1146</v>
      </c>
      <c r="B303" s="3" t="s">
        <v>1147</v>
      </c>
      <c r="C303" s="25">
        <v>20.5691</v>
      </c>
      <c r="D303" s="25">
        <v>63.29735999999999</v>
      </c>
      <c r="E303" s="33">
        <f t="shared" si="9"/>
        <v>63.29735999999999</v>
      </c>
      <c r="F303" s="19"/>
      <c r="G303" s="26">
        <f t="shared" si="10"/>
        <v>0</v>
      </c>
      <c r="H303" s="22"/>
    </row>
    <row r="304" spans="1:8" ht="13.5">
      <c r="A304" s="3" t="s">
        <v>1148</v>
      </c>
      <c r="B304" s="3" t="s">
        <v>1149</v>
      </c>
      <c r="C304" s="25">
        <v>33.1042</v>
      </c>
      <c r="D304" s="25">
        <v>101.79287999999998</v>
      </c>
      <c r="E304" s="33">
        <f t="shared" si="9"/>
        <v>101.79287999999998</v>
      </c>
      <c r="F304" s="19"/>
      <c r="G304" s="26">
        <f t="shared" si="10"/>
        <v>0</v>
      </c>
      <c r="H304" s="22"/>
    </row>
    <row r="305" spans="1:8" ht="13.5">
      <c r="A305" s="3" t="s">
        <v>122</v>
      </c>
      <c r="B305" s="3" t="s">
        <v>1150</v>
      </c>
      <c r="C305" s="25">
        <v>19.116799999999998</v>
      </c>
      <c r="D305" s="25">
        <v>152.2584</v>
      </c>
      <c r="E305" s="33">
        <f t="shared" si="9"/>
        <v>152.2584</v>
      </c>
      <c r="F305" s="19"/>
      <c r="G305" s="26">
        <f t="shared" si="10"/>
        <v>0</v>
      </c>
      <c r="H305" s="22"/>
    </row>
    <row r="306" spans="1:8" ht="13.5">
      <c r="A306" s="3" t="s">
        <v>1151</v>
      </c>
      <c r="B306" s="3" t="s">
        <v>1152</v>
      </c>
      <c r="C306" s="25">
        <v>7.0142999999999995</v>
      </c>
      <c r="D306" s="25">
        <v>22.40784</v>
      </c>
      <c r="E306" s="33">
        <f t="shared" si="9"/>
        <v>22.40784</v>
      </c>
      <c r="F306" s="19"/>
      <c r="G306" s="26">
        <f t="shared" si="10"/>
        <v>0</v>
      </c>
      <c r="H306" s="22"/>
    </row>
    <row r="307" spans="1:8" ht="13.5">
      <c r="A307" s="3" t="s">
        <v>1153</v>
      </c>
      <c r="B307" s="3" t="s">
        <v>1154</v>
      </c>
      <c r="C307" s="25">
        <v>7.2306</v>
      </c>
      <c r="D307" s="25">
        <v>23.556960000000004</v>
      </c>
      <c r="E307" s="33">
        <f t="shared" si="9"/>
        <v>23.556960000000004</v>
      </c>
      <c r="F307" s="19"/>
      <c r="G307" s="26">
        <f t="shared" si="10"/>
        <v>0</v>
      </c>
      <c r="H307" s="22"/>
    </row>
    <row r="308" spans="1:8" ht="14.25" customHeight="1">
      <c r="A308" s="3" t="s">
        <v>1155</v>
      </c>
      <c r="B308" s="3" t="s">
        <v>1156</v>
      </c>
      <c r="C308" s="25">
        <v>12.679300000000001</v>
      </c>
      <c r="D308" s="25">
        <v>36.19728</v>
      </c>
      <c r="E308" s="33">
        <f t="shared" si="9"/>
        <v>36.19728</v>
      </c>
      <c r="F308" s="19"/>
      <c r="G308" s="26">
        <f t="shared" si="10"/>
        <v>0</v>
      </c>
      <c r="H308" s="22"/>
    </row>
    <row r="309" spans="1:8" ht="13.5">
      <c r="A309" s="3" t="s">
        <v>123</v>
      </c>
      <c r="B309" s="3" t="s">
        <v>1157</v>
      </c>
      <c r="C309" s="25">
        <v>20.188000000000002</v>
      </c>
      <c r="D309" s="25">
        <v>148.14072</v>
      </c>
      <c r="E309" s="33">
        <f t="shared" si="9"/>
        <v>148.14072</v>
      </c>
      <c r="F309" s="19"/>
      <c r="G309" s="26">
        <f t="shared" si="10"/>
        <v>0</v>
      </c>
      <c r="H309" s="22"/>
    </row>
    <row r="310" spans="1:8" ht="13.5">
      <c r="A310" s="3" t="s">
        <v>140</v>
      </c>
      <c r="B310" s="3" t="s">
        <v>141</v>
      </c>
      <c r="C310" s="25">
        <v>9.888</v>
      </c>
      <c r="D310" s="25">
        <v>28.727999999999998</v>
      </c>
      <c r="E310" s="33">
        <f>D310*(1-$E$2%)</f>
        <v>28.727999999999998</v>
      </c>
      <c r="F310" s="19"/>
      <c r="G310" s="26">
        <f t="shared" si="10"/>
        <v>0</v>
      </c>
      <c r="H310" s="30"/>
    </row>
    <row r="311" spans="1:8" ht="13.5">
      <c r="A311" s="3" t="s">
        <v>1158</v>
      </c>
      <c r="B311" s="3" t="s">
        <v>1159</v>
      </c>
      <c r="C311" s="25">
        <v>9.888</v>
      </c>
      <c r="D311" s="25">
        <v>29.398320000000002</v>
      </c>
      <c r="E311" s="33">
        <f>D311*(1-$E$2%)</f>
        <v>29.398320000000002</v>
      </c>
      <c r="F311" s="19"/>
      <c r="G311" s="26">
        <f t="shared" si="10"/>
        <v>0</v>
      </c>
      <c r="H311" s="22"/>
    </row>
    <row r="312" spans="1:8" ht="13.5">
      <c r="A312" s="3" t="s">
        <v>205</v>
      </c>
      <c r="B312" s="3" t="s">
        <v>1160</v>
      </c>
      <c r="C312" s="25">
        <v>14.4097</v>
      </c>
      <c r="D312" s="25">
        <v>58.4136</v>
      </c>
      <c r="E312" s="33">
        <f t="shared" si="9"/>
        <v>58.4136</v>
      </c>
      <c r="F312" s="19"/>
      <c r="G312" s="26">
        <f t="shared" si="10"/>
        <v>0</v>
      </c>
      <c r="H312" s="22"/>
    </row>
    <row r="313" spans="1:8" ht="13.5">
      <c r="A313" s="3" t="s">
        <v>206</v>
      </c>
      <c r="B313" s="3" t="s">
        <v>1161</v>
      </c>
      <c r="C313" s="25">
        <v>9.3215</v>
      </c>
      <c r="D313" s="25">
        <v>58.4136</v>
      </c>
      <c r="E313" s="33">
        <f t="shared" si="9"/>
        <v>58.4136</v>
      </c>
      <c r="F313" s="19"/>
      <c r="G313" s="26">
        <f t="shared" si="10"/>
        <v>0</v>
      </c>
      <c r="H313" s="22"/>
    </row>
    <row r="314" spans="1:8" ht="13.5">
      <c r="A314" s="3" t="s">
        <v>1162</v>
      </c>
      <c r="B314" s="3" t="s">
        <v>1161</v>
      </c>
      <c r="C314" s="25">
        <v>0.2781</v>
      </c>
      <c r="D314" s="25">
        <v>0.9576</v>
      </c>
      <c r="E314" s="33">
        <f t="shared" si="9"/>
        <v>0.9576</v>
      </c>
      <c r="F314" s="19"/>
      <c r="G314" s="26">
        <f t="shared" si="10"/>
        <v>0</v>
      </c>
      <c r="H314" s="22"/>
    </row>
    <row r="315" spans="1:8" ht="13.5">
      <c r="A315" s="3" t="s">
        <v>1163</v>
      </c>
      <c r="B315" s="3" t="s">
        <v>1164</v>
      </c>
      <c r="C315" s="25">
        <v>0.5356000000000001</v>
      </c>
      <c r="D315" s="25">
        <v>1.72368</v>
      </c>
      <c r="E315" s="33">
        <f t="shared" si="9"/>
        <v>1.72368</v>
      </c>
      <c r="F315" s="19"/>
      <c r="G315" s="26">
        <f t="shared" si="10"/>
        <v>0</v>
      </c>
      <c r="H315" s="22"/>
    </row>
    <row r="316" spans="1:8" ht="13.5">
      <c r="A316" s="3" t="s">
        <v>1165</v>
      </c>
      <c r="B316" s="3" t="s">
        <v>1166</v>
      </c>
      <c r="C316" s="25">
        <v>1.2875</v>
      </c>
      <c r="D316" s="25">
        <v>4.3092</v>
      </c>
      <c r="E316" s="33">
        <f t="shared" si="9"/>
        <v>4.3092</v>
      </c>
      <c r="F316" s="19"/>
      <c r="G316" s="26">
        <f t="shared" si="10"/>
        <v>0</v>
      </c>
      <c r="H316" s="22"/>
    </row>
    <row r="317" spans="1:8" ht="13.5">
      <c r="A317" s="3" t="s">
        <v>1167</v>
      </c>
      <c r="B317" s="3" t="s">
        <v>1168</v>
      </c>
      <c r="C317" s="25">
        <v>1.9261000000000001</v>
      </c>
      <c r="D317" s="25">
        <v>6.0328800000000005</v>
      </c>
      <c r="E317" s="33">
        <f t="shared" si="9"/>
        <v>6.0328800000000005</v>
      </c>
      <c r="F317" s="19"/>
      <c r="G317" s="26">
        <f t="shared" si="10"/>
        <v>0</v>
      </c>
      <c r="H317" s="22"/>
    </row>
    <row r="318" spans="1:8" ht="13.5">
      <c r="A318" s="3" t="s">
        <v>1169</v>
      </c>
      <c r="B318" s="3" t="s">
        <v>1170</v>
      </c>
      <c r="C318" s="25">
        <v>0.3811</v>
      </c>
      <c r="D318" s="25">
        <v>1.3406399999999998</v>
      </c>
      <c r="E318" s="33">
        <f t="shared" si="9"/>
        <v>1.3406399999999998</v>
      </c>
      <c r="F318" s="19"/>
      <c r="G318" s="26">
        <f t="shared" si="10"/>
        <v>0</v>
      </c>
      <c r="H318" s="22"/>
    </row>
    <row r="319" spans="1:8" ht="13.5">
      <c r="A319" s="3" t="s">
        <v>1171</v>
      </c>
      <c r="B319" s="3" t="s">
        <v>1172</v>
      </c>
      <c r="C319" s="25">
        <v>1.442</v>
      </c>
      <c r="D319" s="25">
        <v>4.69224</v>
      </c>
      <c r="E319" s="33">
        <f t="shared" si="9"/>
        <v>4.69224</v>
      </c>
      <c r="F319" s="19"/>
      <c r="G319" s="26">
        <f t="shared" si="10"/>
        <v>0</v>
      </c>
      <c r="H319" s="22"/>
    </row>
    <row r="320" spans="1:8" ht="27">
      <c r="A320" s="6" t="s">
        <v>419</v>
      </c>
      <c r="B320" s="11" t="s">
        <v>421</v>
      </c>
      <c r="C320" s="25">
        <v>2.1321</v>
      </c>
      <c r="D320" s="25">
        <v>6.128640000000001</v>
      </c>
      <c r="E320" s="33">
        <f t="shared" si="9"/>
        <v>6.128640000000001</v>
      </c>
      <c r="F320" s="19"/>
      <c r="G320" s="26">
        <f t="shared" si="10"/>
        <v>0</v>
      </c>
      <c r="H320" s="22"/>
    </row>
    <row r="321" spans="1:8" ht="13.5">
      <c r="A321" s="3" t="s">
        <v>1173</v>
      </c>
      <c r="B321" s="3" t="s">
        <v>1174</v>
      </c>
      <c r="C321" s="25">
        <v>15.2955</v>
      </c>
      <c r="D321" s="25">
        <v>43.66656</v>
      </c>
      <c r="E321" s="33">
        <f t="shared" si="9"/>
        <v>43.66656</v>
      </c>
      <c r="F321" s="19"/>
      <c r="G321" s="26">
        <f t="shared" si="10"/>
        <v>0</v>
      </c>
      <c r="H321" s="22"/>
    </row>
    <row r="322" spans="1:8" ht="13.5">
      <c r="A322" s="3" t="s">
        <v>100</v>
      </c>
      <c r="B322" s="3" t="s">
        <v>101</v>
      </c>
      <c r="C322" s="25"/>
      <c r="D322" s="25">
        <v>10.725119999999999</v>
      </c>
      <c r="E322" s="33">
        <f t="shared" si="9"/>
        <v>10.725119999999999</v>
      </c>
      <c r="F322" s="19"/>
      <c r="G322" s="26">
        <f t="shared" si="10"/>
        <v>0</v>
      </c>
      <c r="H322" s="22"/>
    </row>
    <row r="323" spans="1:8" ht="13.5">
      <c r="A323" s="3" t="s">
        <v>93</v>
      </c>
      <c r="B323" s="3" t="s">
        <v>0</v>
      </c>
      <c r="C323" s="25"/>
      <c r="D323" s="25">
        <v>21.64176</v>
      </c>
      <c r="E323" s="33">
        <f t="shared" si="9"/>
        <v>21.64176</v>
      </c>
      <c r="F323" s="19"/>
      <c r="G323" s="26">
        <f t="shared" si="10"/>
        <v>0</v>
      </c>
      <c r="H323" s="22"/>
    </row>
    <row r="324" spans="1:8" ht="13.5">
      <c r="A324" s="3" t="s">
        <v>90</v>
      </c>
      <c r="B324" s="3" t="s">
        <v>114</v>
      </c>
      <c r="C324" s="25"/>
      <c r="D324" s="25">
        <v>21.0672</v>
      </c>
      <c r="E324" s="33">
        <f>D324*(1-$E$2%)</f>
        <v>21.0672</v>
      </c>
      <c r="F324" s="19"/>
      <c r="G324" s="26">
        <f t="shared" si="10"/>
        <v>0</v>
      </c>
      <c r="H324" s="7"/>
    </row>
    <row r="325" spans="1:8" ht="13.5">
      <c r="A325" s="3" t="s">
        <v>1175</v>
      </c>
      <c r="B325" s="3" t="s">
        <v>1176</v>
      </c>
      <c r="C325" s="25">
        <v>5.788600000000001</v>
      </c>
      <c r="D325" s="25">
        <v>16.566480000000002</v>
      </c>
      <c r="E325" s="33">
        <f t="shared" si="9"/>
        <v>16.566480000000002</v>
      </c>
      <c r="F325" s="19"/>
      <c r="G325" s="26">
        <f t="shared" si="10"/>
        <v>0</v>
      </c>
      <c r="H325" s="22"/>
    </row>
    <row r="326" spans="1:8" ht="13.5">
      <c r="A326" s="3" t="s">
        <v>1177</v>
      </c>
      <c r="B326" s="3" t="s">
        <v>1178</v>
      </c>
      <c r="C326" s="25">
        <v>7.2718</v>
      </c>
      <c r="D326" s="25">
        <v>21.64176</v>
      </c>
      <c r="E326" s="33">
        <f t="shared" si="9"/>
        <v>21.64176</v>
      </c>
      <c r="F326" s="19"/>
      <c r="G326" s="26">
        <f t="shared" si="10"/>
        <v>0</v>
      </c>
      <c r="H326" s="22"/>
    </row>
    <row r="327" spans="1:8" ht="13.5">
      <c r="A327" s="3" t="s">
        <v>1179</v>
      </c>
      <c r="B327" s="3" t="s">
        <v>1180</v>
      </c>
      <c r="C327" s="25">
        <v>3.5844</v>
      </c>
      <c r="D327" s="25">
        <v>11.39544</v>
      </c>
      <c r="E327" s="33">
        <f t="shared" si="9"/>
        <v>11.39544</v>
      </c>
      <c r="F327" s="19"/>
      <c r="G327" s="26">
        <f t="shared" si="10"/>
        <v>0</v>
      </c>
      <c r="H327" s="22"/>
    </row>
    <row r="328" spans="1:8" ht="13.5">
      <c r="A328" s="3" t="s">
        <v>316</v>
      </c>
      <c r="B328" s="3" t="s">
        <v>317</v>
      </c>
      <c r="C328" s="25">
        <v>1.236</v>
      </c>
      <c r="D328" s="25">
        <v>3.73464</v>
      </c>
      <c r="E328" s="33">
        <f t="shared" si="9"/>
        <v>3.73464</v>
      </c>
      <c r="F328" s="19"/>
      <c r="G328" s="26">
        <f t="shared" si="10"/>
        <v>0</v>
      </c>
      <c r="H328" s="22"/>
    </row>
    <row r="329" spans="1:8" ht="13.5">
      <c r="A329" s="3" t="s">
        <v>1181</v>
      </c>
      <c r="B329" s="3" t="s">
        <v>1182</v>
      </c>
      <c r="C329" s="25">
        <v>2.2042</v>
      </c>
      <c r="D329" s="25">
        <v>6.32016</v>
      </c>
      <c r="E329" s="33">
        <f t="shared" si="9"/>
        <v>6.32016</v>
      </c>
      <c r="F329" s="19"/>
      <c r="G329" s="26">
        <f t="shared" si="10"/>
        <v>0</v>
      </c>
      <c r="H329" s="22"/>
    </row>
    <row r="330" spans="1:8" ht="13.5">
      <c r="A330" s="3" t="s">
        <v>1183</v>
      </c>
      <c r="B330" s="3" t="s">
        <v>1184</v>
      </c>
      <c r="C330" s="25">
        <v>4.2024</v>
      </c>
      <c r="D330" s="25">
        <v>12.065760000000001</v>
      </c>
      <c r="E330" s="33">
        <f t="shared" si="9"/>
        <v>12.065760000000001</v>
      </c>
      <c r="F330" s="19"/>
      <c r="G330" s="26">
        <f t="shared" si="10"/>
        <v>0</v>
      </c>
      <c r="H330" s="22"/>
    </row>
    <row r="331" spans="1:8" ht="13.5">
      <c r="A331" s="3" t="s">
        <v>1185</v>
      </c>
      <c r="B331" s="3" t="s">
        <v>1186</v>
      </c>
      <c r="C331" s="25">
        <v>5.4075</v>
      </c>
      <c r="D331" s="25">
        <v>16.94952</v>
      </c>
      <c r="E331" s="33">
        <f t="shared" si="9"/>
        <v>16.94952</v>
      </c>
      <c r="F331" s="19"/>
      <c r="G331" s="26">
        <f t="shared" si="10"/>
        <v>0</v>
      </c>
      <c r="H331" s="22"/>
    </row>
    <row r="332" spans="1:8" ht="13.5">
      <c r="A332" s="3" t="s">
        <v>1187</v>
      </c>
      <c r="B332" s="3" t="s">
        <v>1188</v>
      </c>
      <c r="C332" s="25">
        <v>5.304500000000001</v>
      </c>
      <c r="D332" s="25">
        <v>16.94952</v>
      </c>
      <c r="E332" s="33">
        <f t="shared" si="9"/>
        <v>16.94952</v>
      </c>
      <c r="F332" s="19"/>
      <c r="G332" s="26">
        <f t="shared" si="10"/>
        <v>0</v>
      </c>
      <c r="H332" s="22"/>
    </row>
    <row r="333" spans="1:8" ht="13.5">
      <c r="A333" s="3" t="s">
        <v>1189</v>
      </c>
      <c r="B333" s="3" t="s">
        <v>1190</v>
      </c>
      <c r="C333" s="25">
        <v>1.9261000000000001</v>
      </c>
      <c r="D333" s="25">
        <v>5.937120000000001</v>
      </c>
      <c r="E333" s="33">
        <f t="shared" si="9"/>
        <v>5.937120000000001</v>
      </c>
      <c r="F333" s="19"/>
      <c r="G333" s="26">
        <f t="shared" si="10"/>
        <v>0</v>
      </c>
      <c r="H333" s="22"/>
    </row>
    <row r="334" spans="1:8" ht="13.5">
      <c r="A334" s="3" t="s">
        <v>1191</v>
      </c>
      <c r="B334" s="3" t="s">
        <v>1192</v>
      </c>
      <c r="C334" s="25">
        <v>1.3596000000000001</v>
      </c>
      <c r="D334" s="25">
        <v>4.117679999999999</v>
      </c>
      <c r="E334" s="33">
        <f t="shared" si="9"/>
        <v>4.117679999999999</v>
      </c>
      <c r="F334" s="19"/>
      <c r="G334" s="26">
        <f t="shared" si="10"/>
        <v>0</v>
      </c>
      <c r="H334" s="22"/>
    </row>
    <row r="335" spans="1:8" ht="13.5">
      <c r="A335" s="3" t="s">
        <v>1193</v>
      </c>
      <c r="B335" s="3" t="s">
        <v>1194</v>
      </c>
      <c r="C335" s="25">
        <v>6.159400000000001</v>
      </c>
      <c r="D335" s="25">
        <v>19.72656</v>
      </c>
      <c r="E335" s="33">
        <f t="shared" si="9"/>
        <v>19.72656</v>
      </c>
      <c r="F335" s="19"/>
      <c r="G335" s="26">
        <f t="shared" si="10"/>
        <v>0</v>
      </c>
      <c r="H335" s="22"/>
    </row>
    <row r="336" spans="1:8" ht="13.5">
      <c r="A336" s="3" t="s">
        <v>1195</v>
      </c>
      <c r="B336" s="3" t="s">
        <v>1196</v>
      </c>
      <c r="C336" s="25">
        <v>1.9261000000000001</v>
      </c>
      <c r="D336" s="25">
        <v>6.0328800000000005</v>
      </c>
      <c r="E336" s="33">
        <f t="shared" si="9"/>
        <v>6.0328800000000005</v>
      </c>
      <c r="F336" s="19"/>
      <c r="G336" s="26">
        <f t="shared" si="10"/>
        <v>0</v>
      </c>
      <c r="H336" s="22"/>
    </row>
    <row r="337" spans="1:8" ht="13.5">
      <c r="A337" s="3" t="s">
        <v>1197</v>
      </c>
      <c r="B337" s="3" t="s">
        <v>1198</v>
      </c>
      <c r="C337" s="25">
        <v>1.1021</v>
      </c>
      <c r="D337" s="25">
        <v>3.16008</v>
      </c>
      <c r="E337" s="33">
        <f t="shared" si="9"/>
        <v>3.16008</v>
      </c>
      <c r="F337" s="19"/>
      <c r="G337" s="26">
        <f t="shared" si="10"/>
        <v>0</v>
      </c>
      <c r="H337" s="22"/>
    </row>
    <row r="338" spans="1:8" ht="13.5">
      <c r="A338" s="3" t="s">
        <v>1199</v>
      </c>
      <c r="B338" s="3" t="s">
        <v>1200</v>
      </c>
      <c r="C338" s="25">
        <v>1.1227</v>
      </c>
      <c r="D338" s="25">
        <v>3.44736</v>
      </c>
      <c r="E338" s="33">
        <f t="shared" si="9"/>
        <v>3.44736</v>
      </c>
      <c r="F338" s="19"/>
      <c r="G338" s="26">
        <f t="shared" si="10"/>
        <v>0</v>
      </c>
      <c r="H338" s="22"/>
    </row>
    <row r="339" spans="1:8" ht="13.5">
      <c r="A339" s="3" t="s">
        <v>1201</v>
      </c>
      <c r="B339" s="3" t="s">
        <v>1202</v>
      </c>
      <c r="C339" s="25">
        <v>1.4111000000000002</v>
      </c>
      <c r="D339" s="25">
        <v>4.117679999999999</v>
      </c>
      <c r="E339" s="33">
        <f t="shared" si="9"/>
        <v>4.117679999999999</v>
      </c>
      <c r="F339" s="19"/>
      <c r="G339" s="26">
        <f t="shared" si="10"/>
        <v>0</v>
      </c>
      <c r="H339" s="22"/>
    </row>
    <row r="340" spans="1:8" ht="13.5">
      <c r="A340" s="3" t="s">
        <v>1203</v>
      </c>
      <c r="B340" s="3" t="s">
        <v>1204</v>
      </c>
      <c r="C340" s="25">
        <v>0.5871</v>
      </c>
      <c r="D340" s="25">
        <v>1.81944</v>
      </c>
      <c r="E340" s="33">
        <f t="shared" si="9"/>
        <v>1.81944</v>
      </c>
      <c r="F340" s="19"/>
      <c r="G340" s="26">
        <f t="shared" si="10"/>
        <v>0</v>
      </c>
      <c r="H340" s="22"/>
    </row>
    <row r="341" spans="1:8" ht="13.5">
      <c r="A341" s="3" t="s">
        <v>22</v>
      </c>
      <c r="B341" s="3" t="s">
        <v>46</v>
      </c>
      <c r="C341" s="25">
        <v>1.5871</v>
      </c>
      <c r="D341" s="25">
        <v>38.227392</v>
      </c>
      <c r="E341" s="33">
        <f t="shared" si="9"/>
        <v>38.227392</v>
      </c>
      <c r="F341" s="19"/>
      <c r="G341" s="26">
        <f t="shared" si="10"/>
        <v>0</v>
      </c>
      <c r="H341" s="22"/>
    </row>
    <row r="342" spans="1:8" ht="13.5">
      <c r="A342" s="3" t="s">
        <v>23</v>
      </c>
      <c r="B342" s="3" t="s">
        <v>47</v>
      </c>
      <c r="C342" s="25">
        <v>2.5871</v>
      </c>
      <c r="D342" s="25">
        <v>38.227392</v>
      </c>
      <c r="E342" s="33">
        <f t="shared" si="9"/>
        <v>38.227392</v>
      </c>
      <c r="F342" s="19"/>
      <c r="G342" s="26">
        <f t="shared" si="10"/>
        <v>0</v>
      </c>
      <c r="H342" s="22"/>
    </row>
    <row r="343" spans="1:8" ht="13.5">
      <c r="A343" s="3" t="s">
        <v>24</v>
      </c>
      <c r="B343" s="3" t="s">
        <v>48</v>
      </c>
      <c r="C343" s="25">
        <v>3.5871</v>
      </c>
      <c r="D343" s="25">
        <v>38.227392</v>
      </c>
      <c r="E343" s="33">
        <f t="shared" si="9"/>
        <v>38.227392</v>
      </c>
      <c r="F343" s="19"/>
      <c r="G343" s="26">
        <f t="shared" si="10"/>
        <v>0</v>
      </c>
      <c r="H343" s="22"/>
    </row>
    <row r="344" spans="1:8" ht="13.5">
      <c r="A344" s="10" t="s">
        <v>91</v>
      </c>
      <c r="B344" s="3" t="s">
        <v>115</v>
      </c>
      <c r="C344" s="25">
        <v>4.5871</v>
      </c>
      <c r="D344" s="25">
        <v>37.3464</v>
      </c>
      <c r="E344" s="33">
        <f>D344*(1-$E$2%)</f>
        <v>37.3464</v>
      </c>
      <c r="F344" s="19"/>
      <c r="G344" s="26">
        <f t="shared" si="10"/>
        <v>0</v>
      </c>
      <c r="H344" s="22"/>
    </row>
    <row r="345" spans="1:8" ht="13.5">
      <c r="A345" s="3" t="s">
        <v>745</v>
      </c>
      <c r="B345" s="3" t="s">
        <v>746</v>
      </c>
      <c r="C345" s="25">
        <v>23.2986</v>
      </c>
      <c r="D345" s="25">
        <v>71.53272</v>
      </c>
      <c r="E345" s="33">
        <f t="shared" si="9"/>
        <v>71.53272</v>
      </c>
      <c r="F345" s="19"/>
      <c r="G345" s="26">
        <f t="shared" si="10"/>
        <v>0</v>
      </c>
      <c r="H345" s="22"/>
    </row>
    <row r="346" spans="1:8" ht="13.5">
      <c r="A346" s="3" t="s">
        <v>92</v>
      </c>
      <c r="B346" s="3" t="s">
        <v>116</v>
      </c>
      <c r="C346" s="25">
        <v>24.2986</v>
      </c>
      <c r="D346" s="25">
        <v>32.5584</v>
      </c>
      <c r="E346" s="33">
        <f>D346*(1-$E$2%)</f>
        <v>32.5584</v>
      </c>
      <c r="F346" s="19"/>
      <c r="G346" s="26">
        <f t="shared" si="10"/>
        <v>0</v>
      </c>
      <c r="H346" s="26"/>
    </row>
    <row r="347" spans="1:8" ht="13.5">
      <c r="A347" s="3" t="s">
        <v>1205</v>
      </c>
      <c r="B347" s="3" t="s">
        <v>1206</v>
      </c>
      <c r="C347" s="25">
        <v>12.257000000000001</v>
      </c>
      <c r="D347" s="25">
        <v>35.04816</v>
      </c>
      <c r="E347" s="33">
        <f t="shared" si="9"/>
        <v>35.04816</v>
      </c>
      <c r="F347" s="19"/>
      <c r="G347" s="26">
        <f t="shared" si="10"/>
        <v>0</v>
      </c>
      <c r="H347" s="22"/>
    </row>
    <row r="348" spans="1:8" ht="13.5">
      <c r="A348" s="3" t="s">
        <v>917</v>
      </c>
      <c r="B348" s="3" t="s">
        <v>920</v>
      </c>
      <c r="C348" s="25">
        <v>6.0667</v>
      </c>
      <c r="D348" s="25">
        <v>18.00288</v>
      </c>
      <c r="E348" s="33">
        <f aca="true" t="shared" si="11" ref="E348:E414">D348*(1-$E$2%)</f>
        <v>18.00288</v>
      </c>
      <c r="F348" s="19"/>
      <c r="G348" s="26">
        <f>E348*F348</f>
        <v>0</v>
      </c>
      <c r="H348" s="22"/>
    </row>
    <row r="349" spans="1:8" ht="13.5">
      <c r="A349" s="3" t="s">
        <v>1207</v>
      </c>
      <c r="B349" s="3" t="s">
        <v>1208</v>
      </c>
      <c r="C349" s="25">
        <v>5.8915999999999995</v>
      </c>
      <c r="D349" s="25">
        <v>18.00288</v>
      </c>
      <c r="E349" s="33">
        <f t="shared" si="11"/>
        <v>18.00288</v>
      </c>
      <c r="F349" s="19"/>
      <c r="G349" s="26">
        <f aca="true" t="shared" si="12" ref="G349:G414">E349*F349</f>
        <v>0</v>
      </c>
      <c r="H349" s="22"/>
    </row>
    <row r="350" spans="1:8" ht="13.5">
      <c r="A350" s="3" t="s">
        <v>1209</v>
      </c>
      <c r="B350" s="3" t="s">
        <v>1210</v>
      </c>
      <c r="C350" s="25">
        <v>6.8186</v>
      </c>
      <c r="D350" s="25">
        <v>19.53504</v>
      </c>
      <c r="E350" s="33">
        <f t="shared" si="11"/>
        <v>19.53504</v>
      </c>
      <c r="F350" s="19"/>
      <c r="G350" s="26">
        <f t="shared" si="12"/>
        <v>0</v>
      </c>
      <c r="H350" s="22"/>
    </row>
    <row r="351" spans="1:8" ht="13.5">
      <c r="A351" s="3" t="s">
        <v>918</v>
      </c>
      <c r="B351" s="3" t="s">
        <v>919</v>
      </c>
      <c r="C351" s="25">
        <v>11.2476</v>
      </c>
      <c r="D351" s="25">
        <v>34.569359999999996</v>
      </c>
      <c r="E351" s="33">
        <f t="shared" si="11"/>
        <v>34.569359999999996</v>
      </c>
      <c r="F351" s="19"/>
      <c r="G351" s="26">
        <f t="shared" si="12"/>
        <v>0</v>
      </c>
      <c r="H351" s="22"/>
    </row>
    <row r="352" spans="1:8" ht="13.5">
      <c r="A352" s="3" t="s">
        <v>1211</v>
      </c>
      <c r="B352" s="3" t="s">
        <v>1212</v>
      </c>
      <c r="C352" s="25">
        <v>3.0282</v>
      </c>
      <c r="D352" s="25">
        <v>9.00144</v>
      </c>
      <c r="E352" s="33">
        <f t="shared" si="11"/>
        <v>9.00144</v>
      </c>
      <c r="F352" s="19"/>
      <c r="G352" s="26">
        <f t="shared" si="12"/>
        <v>0</v>
      </c>
      <c r="H352" s="22"/>
    </row>
    <row r="353" spans="1:8" ht="13.5">
      <c r="A353" s="3" t="s">
        <v>1213</v>
      </c>
      <c r="B353" s="3" t="s">
        <v>1214</v>
      </c>
      <c r="C353" s="25">
        <v>3.6976999999999998</v>
      </c>
      <c r="D353" s="25">
        <v>11.778480000000002</v>
      </c>
      <c r="E353" s="33">
        <f t="shared" si="11"/>
        <v>11.778480000000002</v>
      </c>
      <c r="F353" s="19"/>
      <c r="G353" s="26">
        <f t="shared" si="12"/>
        <v>0</v>
      </c>
      <c r="H353" s="22"/>
    </row>
    <row r="354" spans="1:8" ht="13.5">
      <c r="A354" s="3" t="s">
        <v>1215</v>
      </c>
      <c r="B354" s="3" t="s">
        <v>1216</v>
      </c>
      <c r="C354" s="25">
        <v>0.309</v>
      </c>
      <c r="D354" s="25">
        <v>0.9576</v>
      </c>
      <c r="E354" s="33">
        <f t="shared" si="11"/>
        <v>0.9576</v>
      </c>
      <c r="F354" s="19"/>
      <c r="G354" s="26">
        <f t="shared" si="12"/>
        <v>0</v>
      </c>
      <c r="H354" s="22"/>
    </row>
    <row r="355" spans="1:8" ht="13.5">
      <c r="A355" s="3" t="s">
        <v>1217</v>
      </c>
      <c r="B355" s="3" t="s">
        <v>1218</v>
      </c>
      <c r="C355" s="25">
        <v>0.2781</v>
      </c>
      <c r="D355" s="25">
        <v>0.9576</v>
      </c>
      <c r="E355" s="33">
        <f t="shared" si="11"/>
        <v>0.9576</v>
      </c>
      <c r="F355" s="19"/>
      <c r="G355" s="26">
        <f t="shared" si="12"/>
        <v>0</v>
      </c>
      <c r="H355" s="22"/>
    </row>
    <row r="356" spans="1:8" ht="13.5">
      <c r="A356" s="3" t="s">
        <v>1219</v>
      </c>
      <c r="B356" s="3" t="s">
        <v>1220</v>
      </c>
      <c r="C356" s="25">
        <v>3.0282</v>
      </c>
      <c r="D356" s="25">
        <v>8.714159999999998</v>
      </c>
      <c r="E356" s="33">
        <f t="shared" si="11"/>
        <v>8.714159999999998</v>
      </c>
      <c r="F356" s="19"/>
      <c r="G356" s="26">
        <f t="shared" si="12"/>
        <v>0</v>
      </c>
      <c r="H356" s="22"/>
    </row>
    <row r="357" spans="1:8" ht="13.5">
      <c r="A357" s="3" t="s">
        <v>1221</v>
      </c>
      <c r="B357" s="3" t="s">
        <v>1222</v>
      </c>
      <c r="C357" s="25">
        <v>2.4102</v>
      </c>
      <c r="D357" s="25">
        <v>7.6608</v>
      </c>
      <c r="E357" s="33">
        <f t="shared" si="11"/>
        <v>7.6608</v>
      </c>
      <c r="F357" s="19"/>
      <c r="G357" s="26">
        <f t="shared" si="12"/>
        <v>0</v>
      </c>
      <c r="H357" s="22"/>
    </row>
    <row r="358" spans="1:8" ht="12" customHeight="1">
      <c r="A358" s="3" t="s">
        <v>1223</v>
      </c>
      <c r="B358" s="3" t="s">
        <v>1224</v>
      </c>
      <c r="C358" s="25">
        <v>2.6780000000000004</v>
      </c>
      <c r="D358" s="25">
        <v>8.714159999999998</v>
      </c>
      <c r="E358" s="33">
        <f t="shared" si="11"/>
        <v>8.714159999999998</v>
      </c>
      <c r="F358" s="19"/>
      <c r="G358" s="26">
        <f t="shared" si="12"/>
        <v>0</v>
      </c>
      <c r="H358" s="22"/>
    </row>
    <row r="359" spans="1:8" ht="13.5">
      <c r="A359" s="3" t="s">
        <v>1225</v>
      </c>
      <c r="B359" s="3" t="s">
        <v>1226</v>
      </c>
      <c r="C359" s="25">
        <v>0.7725</v>
      </c>
      <c r="D359" s="25">
        <v>2.29824</v>
      </c>
      <c r="E359" s="33">
        <f t="shared" si="11"/>
        <v>2.29824</v>
      </c>
      <c r="F359" s="19"/>
      <c r="G359" s="26">
        <f t="shared" si="12"/>
        <v>0</v>
      </c>
      <c r="H359" s="22"/>
    </row>
    <row r="360" spans="1:8" ht="13.5">
      <c r="A360" s="3" t="s">
        <v>1227</v>
      </c>
      <c r="B360" s="3" t="s">
        <v>1228</v>
      </c>
      <c r="C360" s="25">
        <v>0.3708</v>
      </c>
      <c r="D360" s="25">
        <v>1.3406399999999998</v>
      </c>
      <c r="E360" s="33">
        <f t="shared" si="11"/>
        <v>1.3406399999999998</v>
      </c>
      <c r="F360" s="19"/>
      <c r="G360" s="26">
        <f t="shared" si="12"/>
        <v>0</v>
      </c>
      <c r="H360" s="22"/>
    </row>
    <row r="361" spans="1:8" ht="13.5">
      <c r="A361" s="3" t="s">
        <v>7</v>
      </c>
      <c r="B361" s="3" t="s">
        <v>50</v>
      </c>
      <c r="C361" s="25">
        <v>1.3708</v>
      </c>
      <c r="D361" s="25">
        <v>7.842743999999998</v>
      </c>
      <c r="E361" s="33">
        <f t="shared" si="11"/>
        <v>7.842743999999998</v>
      </c>
      <c r="F361" s="19"/>
      <c r="G361" s="26">
        <f t="shared" si="12"/>
        <v>0</v>
      </c>
      <c r="H361" s="22"/>
    </row>
    <row r="362" spans="1:8" ht="13.5">
      <c r="A362" s="3" t="s">
        <v>1229</v>
      </c>
      <c r="B362" s="3" t="s">
        <v>1230</v>
      </c>
      <c r="C362" s="25">
        <v>5.317</v>
      </c>
      <c r="D362" s="25">
        <v>15.130080000000001</v>
      </c>
      <c r="E362" s="33">
        <f t="shared" si="11"/>
        <v>15.130080000000001</v>
      </c>
      <c r="F362" s="19"/>
      <c r="G362" s="26">
        <f t="shared" si="12"/>
        <v>0</v>
      </c>
      <c r="H362" s="22"/>
    </row>
    <row r="363" spans="1:8" ht="13.5">
      <c r="A363" s="3" t="s">
        <v>1231</v>
      </c>
      <c r="B363" s="3" t="s">
        <v>1232</v>
      </c>
      <c r="C363" s="25">
        <v>2.7913</v>
      </c>
      <c r="D363" s="25">
        <v>8.42688</v>
      </c>
      <c r="E363" s="33">
        <f t="shared" si="11"/>
        <v>8.42688</v>
      </c>
      <c r="F363" s="19"/>
      <c r="G363" s="26">
        <f t="shared" si="12"/>
        <v>0</v>
      </c>
      <c r="H363" s="22"/>
    </row>
    <row r="364" spans="1:8" ht="13.5">
      <c r="A364" s="3" t="s">
        <v>1233</v>
      </c>
      <c r="B364" s="3" t="s">
        <v>1234</v>
      </c>
      <c r="C364" s="25">
        <v>2.6780000000000004</v>
      </c>
      <c r="D364" s="25">
        <v>8.42688</v>
      </c>
      <c r="E364" s="33">
        <f t="shared" si="11"/>
        <v>8.42688</v>
      </c>
      <c r="F364" s="19"/>
      <c r="G364" s="26">
        <f t="shared" si="12"/>
        <v>0</v>
      </c>
      <c r="H364" s="22"/>
    </row>
    <row r="365" spans="1:8" ht="13.5">
      <c r="A365" s="3" t="s">
        <v>1235</v>
      </c>
      <c r="B365" s="3" t="s">
        <v>1236</v>
      </c>
      <c r="C365" s="25">
        <v>2.8428</v>
      </c>
      <c r="D365" s="25">
        <v>9.19296</v>
      </c>
      <c r="E365" s="33">
        <f t="shared" si="11"/>
        <v>9.19296</v>
      </c>
      <c r="F365" s="19"/>
      <c r="G365" s="26">
        <f t="shared" si="12"/>
        <v>0</v>
      </c>
      <c r="H365" s="22"/>
    </row>
    <row r="366" spans="1:8" ht="13.5">
      <c r="A366" s="3" t="s">
        <v>1237</v>
      </c>
      <c r="B366" s="3" t="s">
        <v>1238</v>
      </c>
      <c r="C366" s="25">
        <v>2.6471</v>
      </c>
      <c r="D366" s="25">
        <v>7.852319999999999</v>
      </c>
      <c r="E366" s="33">
        <f t="shared" si="11"/>
        <v>7.852319999999999</v>
      </c>
      <c r="F366" s="19"/>
      <c r="G366" s="26">
        <f t="shared" si="12"/>
        <v>0</v>
      </c>
      <c r="H366" s="22"/>
    </row>
    <row r="367" spans="1:8" ht="13.5">
      <c r="A367" s="3" t="s">
        <v>921</v>
      </c>
      <c r="B367" s="3" t="s">
        <v>922</v>
      </c>
      <c r="C367" s="25">
        <v>2.4102</v>
      </c>
      <c r="D367" s="25">
        <v>7.1819999999999995</v>
      </c>
      <c r="E367" s="33">
        <f t="shared" si="11"/>
        <v>7.1819999999999995</v>
      </c>
      <c r="F367" s="19"/>
      <c r="G367" s="26">
        <f t="shared" si="12"/>
        <v>0</v>
      </c>
      <c r="H367" s="22"/>
    </row>
    <row r="368" spans="1:8" ht="13.5">
      <c r="A368" s="3" t="s">
        <v>666</v>
      </c>
      <c r="B368" s="3" t="s">
        <v>667</v>
      </c>
      <c r="C368" s="25">
        <v>4.1509</v>
      </c>
      <c r="D368" s="25">
        <v>12.257280000000002</v>
      </c>
      <c r="E368" s="33">
        <f t="shared" si="11"/>
        <v>12.257280000000002</v>
      </c>
      <c r="F368" s="19"/>
      <c r="G368" s="26">
        <f t="shared" si="12"/>
        <v>0</v>
      </c>
      <c r="H368" s="22"/>
    </row>
    <row r="369" spans="1:8" ht="13.5">
      <c r="A369" s="3" t="s">
        <v>1239</v>
      </c>
      <c r="B369" s="3" t="s">
        <v>1240</v>
      </c>
      <c r="C369" s="25">
        <v>3.5123</v>
      </c>
      <c r="D369" s="25">
        <v>10.0548</v>
      </c>
      <c r="E369" s="33">
        <f t="shared" si="11"/>
        <v>10.0548</v>
      </c>
      <c r="F369" s="19"/>
      <c r="G369" s="26">
        <f t="shared" si="12"/>
        <v>0</v>
      </c>
      <c r="H369" s="22"/>
    </row>
    <row r="370" spans="1:8" ht="13.5">
      <c r="A370" s="6" t="s">
        <v>422</v>
      </c>
      <c r="B370" s="3" t="s">
        <v>423</v>
      </c>
      <c r="C370" s="25">
        <v>4.0273</v>
      </c>
      <c r="D370" s="25">
        <v>11.491200000000003</v>
      </c>
      <c r="E370" s="33">
        <f t="shared" si="11"/>
        <v>11.491200000000003</v>
      </c>
      <c r="F370" s="19"/>
      <c r="G370" s="26">
        <f t="shared" si="12"/>
        <v>0</v>
      </c>
      <c r="H370" s="22"/>
    </row>
    <row r="371" spans="1:8" ht="13.5">
      <c r="A371" s="6" t="s">
        <v>162</v>
      </c>
      <c r="B371" s="3" t="s">
        <v>163</v>
      </c>
      <c r="C371" s="37"/>
      <c r="D371" s="37">
        <v>14.363999999999999</v>
      </c>
      <c r="E371" s="38">
        <f t="shared" si="11"/>
        <v>14.363999999999999</v>
      </c>
      <c r="F371" s="19"/>
      <c r="G371" s="26">
        <f t="shared" si="12"/>
        <v>0</v>
      </c>
      <c r="H371" s="39" t="s">
        <v>127</v>
      </c>
    </row>
    <row r="372" spans="1:8" ht="13.5">
      <c r="A372" s="3" t="s">
        <v>1241</v>
      </c>
      <c r="B372" s="3" t="s">
        <v>1242</v>
      </c>
      <c r="C372" s="25">
        <v>0.5047</v>
      </c>
      <c r="D372" s="25">
        <v>1.62792</v>
      </c>
      <c r="E372" s="33">
        <f t="shared" si="11"/>
        <v>1.62792</v>
      </c>
      <c r="F372" s="19"/>
      <c r="G372" s="26">
        <f t="shared" si="12"/>
        <v>0</v>
      </c>
      <c r="H372" s="22"/>
    </row>
    <row r="373" spans="1:8" ht="13.5">
      <c r="A373" s="3" t="s">
        <v>1277</v>
      </c>
      <c r="B373" s="20" t="s">
        <v>1278</v>
      </c>
      <c r="C373" s="25"/>
      <c r="D373" s="25">
        <v>11.481624000000002</v>
      </c>
      <c r="E373" s="33">
        <f t="shared" si="11"/>
        <v>11.481624000000002</v>
      </c>
      <c r="F373" s="19"/>
      <c r="G373" s="26">
        <f t="shared" si="12"/>
        <v>0</v>
      </c>
      <c r="H373" s="22"/>
    </row>
    <row r="374" spans="1:8" ht="13.5">
      <c r="A374" s="3" t="s">
        <v>130</v>
      </c>
      <c r="B374" s="24" t="s">
        <v>131</v>
      </c>
      <c r="C374" s="25"/>
      <c r="D374" s="25">
        <v>11.491200000000003</v>
      </c>
      <c r="E374" s="33">
        <f t="shared" si="11"/>
        <v>11.491200000000003</v>
      </c>
      <c r="F374" s="19"/>
      <c r="G374" s="26">
        <f t="shared" si="12"/>
        <v>0</v>
      </c>
      <c r="H374" s="30"/>
    </row>
    <row r="375" spans="1:8" ht="13.5">
      <c r="A375" s="3" t="s">
        <v>668</v>
      </c>
      <c r="B375" s="3" t="s">
        <v>669</v>
      </c>
      <c r="C375" s="25">
        <v>1.6583</v>
      </c>
      <c r="D375" s="25">
        <v>5.17104</v>
      </c>
      <c r="E375" s="33">
        <f t="shared" si="11"/>
        <v>5.17104</v>
      </c>
      <c r="F375" s="19"/>
      <c r="G375" s="26">
        <f t="shared" si="12"/>
        <v>0</v>
      </c>
      <c r="H375" s="22"/>
    </row>
    <row r="376" spans="1:8" ht="11.25" customHeight="1">
      <c r="A376" s="3" t="s">
        <v>1243</v>
      </c>
      <c r="B376" s="3" t="s">
        <v>177</v>
      </c>
      <c r="C376" s="25">
        <v>0.8961</v>
      </c>
      <c r="D376" s="25">
        <v>2.58552</v>
      </c>
      <c r="E376" s="33">
        <f t="shared" si="11"/>
        <v>2.58552</v>
      </c>
      <c r="F376" s="19"/>
      <c r="G376" s="26">
        <f t="shared" si="12"/>
        <v>0</v>
      </c>
      <c r="H376" s="22"/>
    </row>
    <row r="377" spans="1:8" ht="13.5">
      <c r="A377" s="3" t="s">
        <v>178</v>
      </c>
      <c r="B377" s="3" t="s">
        <v>179</v>
      </c>
      <c r="C377" s="25">
        <v>0.3914</v>
      </c>
      <c r="D377" s="25">
        <v>1.3406399999999998</v>
      </c>
      <c r="E377" s="33">
        <f t="shared" si="11"/>
        <v>1.3406399999999998</v>
      </c>
      <c r="F377" s="19"/>
      <c r="G377" s="26">
        <f t="shared" si="12"/>
        <v>0</v>
      </c>
      <c r="H377" s="22"/>
    </row>
    <row r="378" spans="1:8" ht="13.5">
      <c r="A378" s="3" t="s">
        <v>180</v>
      </c>
      <c r="B378" s="3" t="s">
        <v>181</v>
      </c>
      <c r="C378" s="25">
        <v>0.3811</v>
      </c>
      <c r="D378" s="25">
        <v>1.3406399999999998</v>
      </c>
      <c r="E378" s="33">
        <f t="shared" si="11"/>
        <v>1.3406399999999998</v>
      </c>
      <c r="F378" s="19"/>
      <c r="G378" s="26">
        <f t="shared" si="12"/>
        <v>0</v>
      </c>
      <c r="H378" s="22"/>
    </row>
    <row r="379" spans="1:8" ht="13.5">
      <c r="A379" s="3" t="s">
        <v>182</v>
      </c>
      <c r="B379" s="3" t="s">
        <v>183</v>
      </c>
      <c r="C379" s="25">
        <v>0.3502</v>
      </c>
      <c r="D379" s="25">
        <v>1.05336</v>
      </c>
      <c r="E379" s="33">
        <f t="shared" si="11"/>
        <v>1.05336</v>
      </c>
      <c r="F379" s="19"/>
      <c r="G379" s="26">
        <f t="shared" si="12"/>
        <v>0</v>
      </c>
      <c r="H379" s="22"/>
    </row>
    <row r="380" spans="1:8" ht="13.5">
      <c r="A380" s="3" t="s">
        <v>184</v>
      </c>
      <c r="B380" s="3" t="s">
        <v>185</v>
      </c>
      <c r="C380" s="25">
        <v>0.3502</v>
      </c>
      <c r="D380" s="25">
        <v>1.05336</v>
      </c>
      <c r="E380" s="33">
        <f t="shared" si="11"/>
        <v>1.05336</v>
      </c>
      <c r="F380" s="19"/>
      <c r="G380" s="26">
        <f t="shared" si="12"/>
        <v>0</v>
      </c>
      <c r="H380" s="22"/>
    </row>
    <row r="381" spans="1:8" ht="13.5">
      <c r="A381" s="3" t="s">
        <v>339</v>
      </c>
      <c r="B381" s="3" t="s">
        <v>340</v>
      </c>
      <c r="C381" s="25">
        <v>1.3390000000000002</v>
      </c>
      <c r="D381" s="25">
        <v>4.117679999999999</v>
      </c>
      <c r="E381" s="33">
        <f t="shared" si="11"/>
        <v>4.117679999999999</v>
      </c>
      <c r="F381" s="19"/>
      <c r="G381" s="26">
        <f t="shared" si="12"/>
        <v>0</v>
      </c>
      <c r="H381" s="22"/>
    </row>
    <row r="382" spans="1:8" ht="13.5">
      <c r="A382" s="3" t="s">
        <v>186</v>
      </c>
      <c r="B382" s="3" t="s">
        <v>187</v>
      </c>
      <c r="C382" s="25">
        <v>4.414</v>
      </c>
      <c r="D382" s="25">
        <v>12.64032</v>
      </c>
      <c r="E382" s="33">
        <f t="shared" si="11"/>
        <v>12.64032</v>
      </c>
      <c r="F382" s="19"/>
      <c r="G382" s="26">
        <f t="shared" si="12"/>
        <v>0</v>
      </c>
      <c r="H382" s="22"/>
    </row>
    <row r="383" spans="1:8" ht="13.5">
      <c r="A383" s="3" t="s">
        <v>188</v>
      </c>
      <c r="B383" s="3" t="s">
        <v>189</v>
      </c>
      <c r="C383" s="25">
        <v>3.9655</v>
      </c>
      <c r="D383" s="25">
        <v>12.64032</v>
      </c>
      <c r="E383" s="33">
        <f t="shared" si="11"/>
        <v>12.64032</v>
      </c>
      <c r="F383" s="19"/>
      <c r="G383" s="26">
        <f t="shared" si="12"/>
        <v>0</v>
      </c>
      <c r="H383" s="22"/>
    </row>
    <row r="384" spans="1:8" ht="14.25" customHeight="1">
      <c r="A384" s="3" t="s">
        <v>190</v>
      </c>
      <c r="B384" s="3" t="s">
        <v>191</v>
      </c>
      <c r="C384" s="25">
        <v>0.5973999999999999</v>
      </c>
      <c r="D384" s="25">
        <v>1.81944</v>
      </c>
      <c r="E384" s="33">
        <f t="shared" si="11"/>
        <v>1.81944</v>
      </c>
      <c r="F384" s="19"/>
      <c r="G384" s="26">
        <f t="shared" si="12"/>
        <v>0</v>
      </c>
      <c r="H384" s="22"/>
    </row>
    <row r="385" spans="1:8" ht="13.5">
      <c r="A385" s="3" t="s">
        <v>192</v>
      </c>
      <c r="B385" s="3" t="s">
        <v>193</v>
      </c>
      <c r="C385" s="25">
        <v>0.5973999999999999</v>
      </c>
      <c r="D385" s="25">
        <v>1.81944</v>
      </c>
      <c r="E385" s="33">
        <f t="shared" si="11"/>
        <v>1.81944</v>
      </c>
      <c r="F385" s="19"/>
      <c r="G385" s="26">
        <f t="shared" si="12"/>
        <v>0</v>
      </c>
      <c r="H385" s="22"/>
    </row>
    <row r="386" spans="1:8" ht="13.5">
      <c r="A386" s="3" t="s">
        <v>194</v>
      </c>
      <c r="B386" s="3" t="s">
        <v>195</v>
      </c>
      <c r="C386" s="25">
        <v>0.7519</v>
      </c>
      <c r="D386" s="25">
        <v>2.29824</v>
      </c>
      <c r="E386" s="33">
        <f t="shared" si="11"/>
        <v>2.29824</v>
      </c>
      <c r="F386" s="19"/>
      <c r="G386" s="26">
        <f t="shared" si="12"/>
        <v>0</v>
      </c>
      <c r="H386" s="22"/>
    </row>
    <row r="387" spans="1:8" ht="13.5">
      <c r="A387" s="3" t="s">
        <v>196</v>
      </c>
      <c r="B387" s="3" t="s">
        <v>197</v>
      </c>
      <c r="C387" s="25">
        <v>0.368</v>
      </c>
      <c r="D387" s="25">
        <v>1.05336</v>
      </c>
      <c r="E387" s="33">
        <f t="shared" si="11"/>
        <v>1.05336</v>
      </c>
      <c r="F387" s="19"/>
      <c r="G387" s="26">
        <f t="shared" si="12"/>
        <v>0</v>
      </c>
      <c r="H387" s="22"/>
    </row>
    <row r="388" spans="1:8" ht="13.5">
      <c r="A388" s="3" t="s">
        <v>198</v>
      </c>
      <c r="B388" s="3" t="s">
        <v>199</v>
      </c>
      <c r="C388" s="25">
        <v>2.6780000000000004</v>
      </c>
      <c r="D388" s="25">
        <v>8.331119999999999</v>
      </c>
      <c r="E388" s="33">
        <f t="shared" si="11"/>
        <v>8.331119999999999</v>
      </c>
      <c r="F388" s="19"/>
      <c r="G388" s="26">
        <f t="shared" si="12"/>
        <v>0</v>
      </c>
      <c r="H388" s="22"/>
    </row>
    <row r="389" spans="1:8" s="24" customFormat="1" ht="27" customHeight="1">
      <c r="A389" s="3" t="s">
        <v>3</v>
      </c>
      <c r="B389" s="10" t="s">
        <v>51</v>
      </c>
      <c r="C389" s="25">
        <v>3.678</v>
      </c>
      <c r="D389" s="25">
        <v>32.759496</v>
      </c>
      <c r="E389" s="33">
        <f t="shared" si="11"/>
        <v>32.759496</v>
      </c>
      <c r="F389" s="20"/>
      <c r="G389" s="26">
        <f t="shared" si="12"/>
        <v>0</v>
      </c>
      <c r="H389" s="7"/>
    </row>
    <row r="390" spans="1:8" ht="13.5">
      <c r="A390" s="3" t="s">
        <v>200</v>
      </c>
      <c r="B390" s="3" t="s">
        <v>201</v>
      </c>
      <c r="C390" s="25">
        <v>3.9139999999999997</v>
      </c>
      <c r="D390" s="25">
        <v>12.065760000000001</v>
      </c>
      <c r="E390" s="33">
        <f t="shared" si="11"/>
        <v>12.065760000000001</v>
      </c>
      <c r="F390" s="19"/>
      <c r="G390" s="26">
        <f t="shared" si="12"/>
        <v>0</v>
      </c>
      <c r="H390" s="22"/>
    </row>
    <row r="391" spans="1:8" ht="12" customHeight="1">
      <c r="A391" s="3" t="s">
        <v>202</v>
      </c>
      <c r="B391" s="3" t="s">
        <v>203</v>
      </c>
      <c r="C391" s="25">
        <v>2.6265</v>
      </c>
      <c r="D391" s="25">
        <v>8.6184</v>
      </c>
      <c r="E391" s="33">
        <f t="shared" si="11"/>
        <v>8.6184</v>
      </c>
      <c r="F391" s="19"/>
      <c r="G391" s="26">
        <f t="shared" si="12"/>
        <v>0</v>
      </c>
      <c r="H391" s="22"/>
    </row>
    <row r="392" spans="1:8" ht="12" customHeight="1">
      <c r="A392" s="3" t="s">
        <v>102</v>
      </c>
      <c r="B392" s="3" t="s">
        <v>103</v>
      </c>
      <c r="C392" s="25"/>
      <c r="D392" s="25">
        <v>8.42688</v>
      </c>
      <c r="E392" s="33">
        <f t="shared" si="11"/>
        <v>8.42688</v>
      </c>
      <c r="F392" s="19"/>
      <c r="G392" s="26">
        <f t="shared" si="12"/>
        <v>0</v>
      </c>
      <c r="H392" s="22"/>
    </row>
    <row r="393" spans="1:8" ht="13.5">
      <c r="A393" s="3" t="s">
        <v>204</v>
      </c>
      <c r="B393" s="3" t="s">
        <v>207</v>
      </c>
      <c r="C393" s="25">
        <v>2.6780000000000004</v>
      </c>
      <c r="D393" s="25">
        <v>8.714159999999998</v>
      </c>
      <c r="E393" s="33">
        <f t="shared" si="11"/>
        <v>8.714159999999998</v>
      </c>
      <c r="F393" s="19"/>
      <c r="G393" s="26">
        <f t="shared" si="12"/>
        <v>0</v>
      </c>
      <c r="H393" s="22"/>
    </row>
    <row r="394" spans="1:8" ht="13.5">
      <c r="A394" s="3" t="s">
        <v>208</v>
      </c>
      <c r="B394" s="3" t="s">
        <v>209</v>
      </c>
      <c r="C394" s="25">
        <v>2.9973</v>
      </c>
      <c r="D394" s="25">
        <v>8.90568</v>
      </c>
      <c r="E394" s="33">
        <f t="shared" si="11"/>
        <v>8.90568</v>
      </c>
      <c r="F394" s="19"/>
      <c r="G394" s="26">
        <f t="shared" si="12"/>
        <v>0</v>
      </c>
      <c r="H394" s="22"/>
    </row>
    <row r="395" spans="1:8" ht="13.5">
      <c r="A395" s="3" t="s">
        <v>210</v>
      </c>
      <c r="B395" s="3" t="s">
        <v>211</v>
      </c>
      <c r="C395" s="25">
        <v>2.5132</v>
      </c>
      <c r="D395" s="25">
        <v>7.1819999999999995</v>
      </c>
      <c r="E395" s="33">
        <f t="shared" si="11"/>
        <v>7.1819999999999995</v>
      </c>
      <c r="F395" s="19"/>
      <c r="G395" s="26">
        <f t="shared" si="12"/>
        <v>0</v>
      </c>
      <c r="H395" s="22"/>
    </row>
    <row r="396" spans="1:8" ht="13.5">
      <c r="A396" s="3" t="s">
        <v>212</v>
      </c>
      <c r="B396" s="3" t="s">
        <v>213</v>
      </c>
      <c r="C396" s="25">
        <v>1.1742</v>
      </c>
      <c r="D396" s="25">
        <v>3.8304</v>
      </c>
      <c r="E396" s="33">
        <f t="shared" si="11"/>
        <v>3.8304</v>
      </c>
      <c r="F396" s="19"/>
      <c r="G396" s="26">
        <f t="shared" si="12"/>
        <v>0</v>
      </c>
      <c r="H396" s="22"/>
    </row>
    <row r="397" spans="1:8" ht="13.5">
      <c r="A397" s="3" t="s">
        <v>214</v>
      </c>
      <c r="B397" s="3" t="s">
        <v>215</v>
      </c>
      <c r="C397" s="25">
        <v>1.3390000000000002</v>
      </c>
      <c r="D397" s="25">
        <v>4.117679999999999</v>
      </c>
      <c r="E397" s="33">
        <f t="shared" si="11"/>
        <v>4.117679999999999</v>
      </c>
      <c r="F397" s="19"/>
      <c r="G397" s="26">
        <f t="shared" si="12"/>
        <v>0</v>
      </c>
      <c r="H397" s="22"/>
    </row>
    <row r="398" spans="1:8" ht="12.75" customHeight="1">
      <c r="A398" s="3" t="s">
        <v>216</v>
      </c>
      <c r="B398" s="3" t="s">
        <v>217</v>
      </c>
      <c r="C398" s="25">
        <v>0.23690000000000003</v>
      </c>
      <c r="D398" s="25">
        <v>0.7660800000000001</v>
      </c>
      <c r="E398" s="33">
        <f t="shared" si="11"/>
        <v>0.7660800000000001</v>
      </c>
      <c r="F398" s="19"/>
      <c r="G398" s="26">
        <f t="shared" si="12"/>
        <v>0</v>
      </c>
      <c r="H398" s="22"/>
    </row>
    <row r="399" spans="1:8" ht="13.5">
      <c r="A399" s="3" t="s">
        <v>218</v>
      </c>
      <c r="B399" s="3" t="s">
        <v>219</v>
      </c>
      <c r="C399" s="25">
        <v>3.0282</v>
      </c>
      <c r="D399" s="25">
        <v>8.714159999999998</v>
      </c>
      <c r="E399" s="33">
        <f t="shared" si="11"/>
        <v>8.714159999999998</v>
      </c>
      <c r="F399" s="19"/>
      <c r="G399" s="26">
        <f t="shared" si="12"/>
        <v>0</v>
      </c>
      <c r="H399" s="22"/>
    </row>
    <row r="400" spans="1:8" ht="13.5" customHeight="1">
      <c r="A400" s="3" t="s">
        <v>220</v>
      </c>
      <c r="B400" s="3" t="s">
        <v>1248</v>
      </c>
      <c r="C400" s="25">
        <v>0.5047</v>
      </c>
      <c r="D400" s="25">
        <v>1.62792</v>
      </c>
      <c r="E400" s="33">
        <f t="shared" si="11"/>
        <v>1.62792</v>
      </c>
      <c r="F400" s="19"/>
      <c r="G400" s="26">
        <f t="shared" si="12"/>
        <v>0</v>
      </c>
      <c r="H400" s="22"/>
    </row>
    <row r="401" spans="1:8" ht="13.5">
      <c r="A401" s="3" t="s">
        <v>221</v>
      </c>
      <c r="B401" s="3" t="s">
        <v>222</v>
      </c>
      <c r="C401" s="25">
        <v>3.2136</v>
      </c>
      <c r="D401" s="25">
        <v>9.95904</v>
      </c>
      <c r="E401" s="33">
        <f t="shared" si="11"/>
        <v>9.95904</v>
      </c>
      <c r="F401" s="19"/>
      <c r="G401" s="26">
        <f t="shared" si="12"/>
        <v>0</v>
      </c>
      <c r="H401" s="22"/>
    </row>
    <row r="402" spans="1:8" ht="15.75" customHeight="1">
      <c r="A402" s="3" t="s">
        <v>223</v>
      </c>
      <c r="B402" s="3" t="s">
        <v>224</v>
      </c>
      <c r="C402" s="25">
        <v>0.3811</v>
      </c>
      <c r="D402" s="25">
        <v>1.3406399999999998</v>
      </c>
      <c r="E402" s="33">
        <f t="shared" si="11"/>
        <v>1.3406399999999998</v>
      </c>
      <c r="F402" s="19"/>
      <c r="G402" s="26">
        <f t="shared" si="12"/>
        <v>0</v>
      </c>
      <c r="H402" s="22"/>
    </row>
    <row r="403" spans="1:8" ht="13.5">
      <c r="A403" s="3" t="s">
        <v>225</v>
      </c>
      <c r="B403" s="3" t="s">
        <v>226</v>
      </c>
      <c r="C403" s="25">
        <v>0.7519</v>
      </c>
      <c r="D403" s="25">
        <v>2.29824</v>
      </c>
      <c r="E403" s="33">
        <f t="shared" si="11"/>
        <v>2.29824</v>
      </c>
      <c r="F403" s="19"/>
      <c r="G403" s="26">
        <f t="shared" si="12"/>
        <v>0</v>
      </c>
      <c r="H403" s="22"/>
    </row>
    <row r="404" spans="1:8" ht="13.5">
      <c r="A404" s="3" t="s">
        <v>227</v>
      </c>
      <c r="B404" s="3" t="s">
        <v>228</v>
      </c>
      <c r="C404" s="25">
        <v>1.8952000000000002</v>
      </c>
      <c r="D404" s="25">
        <v>5.64984</v>
      </c>
      <c r="E404" s="33">
        <f t="shared" si="11"/>
        <v>5.64984</v>
      </c>
      <c r="F404" s="19"/>
      <c r="G404" s="26">
        <f t="shared" si="12"/>
        <v>0</v>
      </c>
      <c r="H404" s="22"/>
    </row>
    <row r="405" spans="1:8" ht="13.5">
      <c r="A405" s="3" t="s">
        <v>229</v>
      </c>
      <c r="B405" s="3" t="s">
        <v>230</v>
      </c>
      <c r="C405" s="25">
        <v>0.7519</v>
      </c>
      <c r="D405" s="25">
        <v>2.29824</v>
      </c>
      <c r="E405" s="33">
        <f t="shared" si="11"/>
        <v>2.29824</v>
      </c>
      <c r="F405" s="19"/>
      <c r="G405" s="26">
        <f t="shared" si="12"/>
        <v>0</v>
      </c>
      <c r="H405" s="22"/>
    </row>
    <row r="406" spans="1:8" ht="14.25" customHeight="1">
      <c r="A406" s="3" t="s">
        <v>231</v>
      </c>
      <c r="B406" s="3" t="s">
        <v>232</v>
      </c>
      <c r="C406" s="25">
        <v>0.2163</v>
      </c>
      <c r="D406" s="25">
        <v>0.6703199999999999</v>
      </c>
      <c r="E406" s="33">
        <f t="shared" si="11"/>
        <v>0.6703199999999999</v>
      </c>
      <c r="F406" s="19"/>
      <c r="G406" s="26">
        <f t="shared" si="12"/>
        <v>0</v>
      </c>
      <c r="H406" s="22"/>
    </row>
    <row r="407" spans="1:8" ht="14.25" customHeight="1">
      <c r="A407" s="3" t="s">
        <v>25</v>
      </c>
      <c r="B407" s="3" t="s">
        <v>49</v>
      </c>
      <c r="C407" s="25">
        <v>1.2163</v>
      </c>
      <c r="D407" s="25">
        <v>0.9576</v>
      </c>
      <c r="E407" s="33">
        <f t="shared" si="11"/>
        <v>0.9576</v>
      </c>
      <c r="F407" s="19"/>
      <c r="G407" s="26">
        <f t="shared" si="12"/>
        <v>0</v>
      </c>
      <c r="H407" s="22"/>
    </row>
    <row r="408" spans="1:8" ht="13.5">
      <c r="A408" s="3" t="s">
        <v>233</v>
      </c>
      <c r="B408" s="3" t="s">
        <v>234</v>
      </c>
      <c r="C408" s="25">
        <v>0.29869999999999997</v>
      </c>
      <c r="D408" s="25">
        <v>0.9576</v>
      </c>
      <c r="E408" s="33">
        <f t="shared" si="11"/>
        <v>0.9576</v>
      </c>
      <c r="F408" s="19"/>
      <c r="G408" s="26">
        <f t="shared" si="12"/>
        <v>0</v>
      </c>
      <c r="H408" s="22"/>
    </row>
    <row r="409" spans="1:8" ht="13.5">
      <c r="A409" s="3" t="s">
        <v>235</v>
      </c>
      <c r="B409" s="3" t="s">
        <v>236</v>
      </c>
      <c r="C409" s="25">
        <v>0.7004</v>
      </c>
      <c r="D409" s="25">
        <v>2.10672</v>
      </c>
      <c r="E409" s="33">
        <f t="shared" si="11"/>
        <v>2.10672</v>
      </c>
      <c r="F409" s="19"/>
      <c r="G409" s="26">
        <f t="shared" si="12"/>
        <v>0</v>
      </c>
      <c r="H409" s="22"/>
    </row>
    <row r="410" spans="1:8" ht="13.5">
      <c r="A410" s="3" t="s">
        <v>237</v>
      </c>
      <c r="B410" s="3" t="s">
        <v>238</v>
      </c>
      <c r="C410" s="25">
        <v>0.5356000000000001</v>
      </c>
      <c r="D410" s="25">
        <v>1.72368</v>
      </c>
      <c r="E410" s="33">
        <f t="shared" si="11"/>
        <v>1.72368</v>
      </c>
      <c r="F410" s="19"/>
      <c r="G410" s="26">
        <f t="shared" si="12"/>
        <v>0</v>
      </c>
      <c r="H410" s="22"/>
    </row>
    <row r="411" spans="1:8" ht="13.5">
      <c r="A411" s="3" t="s">
        <v>239</v>
      </c>
      <c r="B411" s="3" t="s">
        <v>240</v>
      </c>
      <c r="C411" s="25">
        <v>0.4944</v>
      </c>
      <c r="D411" s="25">
        <v>1.62792</v>
      </c>
      <c r="E411" s="33">
        <f t="shared" si="11"/>
        <v>1.62792</v>
      </c>
      <c r="F411" s="19"/>
      <c r="G411" s="26">
        <f t="shared" si="12"/>
        <v>0</v>
      </c>
      <c r="H411" s="22"/>
    </row>
    <row r="412" spans="1:8" ht="13.5">
      <c r="A412" s="3" t="s">
        <v>241</v>
      </c>
      <c r="B412" s="3" t="s">
        <v>242</v>
      </c>
      <c r="C412" s="25">
        <v>0.4944</v>
      </c>
      <c r="D412" s="25">
        <v>1.62792</v>
      </c>
      <c r="E412" s="33">
        <f t="shared" si="11"/>
        <v>1.62792</v>
      </c>
      <c r="F412" s="19"/>
      <c r="G412" s="26">
        <f t="shared" si="12"/>
        <v>0</v>
      </c>
      <c r="H412" s="22"/>
    </row>
    <row r="413" spans="1:8" ht="13.5">
      <c r="A413" s="3" t="s">
        <v>243</v>
      </c>
      <c r="B413" s="3" t="s">
        <v>244</v>
      </c>
      <c r="C413" s="25">
        <v>0.7107</v>
      </c>
      <c r="D413" s="25">
        <v>2.10672</v>
      </c>
      <c r="E413" s="33">
        <f t="shared" si="11"/>
        <v>2.10672</v>
      </c>
      <c r="F413" s="19"/>
      <c r="G413" s="26">
        <f t="shared" si="12"/>
        <v>0</v>
      </c>
      <c r="H413" s="22"/>
    </row>
    <row r="414" spans="1:8" ht="13.5">
      <c r="A414" s="3" t="s">
        <v>245</v>
      </c>
      <c r="B414" s="3" t="s">
        <v>246</v>
      </c>
      <c r="C414" s="25">
        <v>0.9682</v>
      </c>
      <c r="D414" s="25">
        <v>3.16008</v>
      </c>
      <c r="E414" s="33">
        <f t="shared" si="11"/>
        <v>3.16008</v>
      </c>
      <c r="F414" s="19"/>
      <c r="G414" s="26">
        <f t="shared" si="12"/>
        <v>0</v>
      </c>
      <c r="H414" s="22"/>
    </row>
    <row r="415" spans="1:8" ht="13.5">
      <c r="A415" s="3" t="s">
        <v>247</v>
      </c>
      <c r="B415" s="3" t="s">
        <v>248</v>
      </c>
      <c r="C415" s="25">
        <v>0.2575</v>
      </c>
      <c r="D415" s="25">
        <v>0.6703199999999999</v>
      </c>
      <c r="E415" s="33">
        <f aca="true" t="shared" si="13" ref="E415:E481">D415*(1-$E$2%)</f>
        <v>0.6703199999999999</v>
      </c>
      <c r="F415" s="19"/>
      <c r="G415" s="26">
        <f aca="true" t="shared" si="14" ref="G415:G481">E415*F415</f>
        <v>0</v>
      </c>
      <c r="H415" s="22"/>
    </row>
    <row r="416" spans="1:8" ht="13.5">
      <c r="A416" s="3" t="s">
        <v>249</v>
      </c>
      <c r="B416" s="3" t="s">
        <v>250</v>
      </c>
      <c r="C416" s="25">
        <v>0.1957</v>
      </c>
      <c r="D416" s="25">
        <v>0.6703199999999999</v>
      </c>
      <c r="E416" s="33">
        <f t="shared" si="13"/>
        <v>0.6703199999999999</v>
      </c>
      <c r="F416" s="19"/>
      <c r="G416" s="26">
        <f t="shared" si="14"/>
        <v>0</v>
      </c>
      <c r="H416" s="22"/>
    </row>
    <row r="417" spans="1:8" ht="13.5">
      <c r="A417" s="3" t="s">
        <v>251</v>
      </c>
      <c r="B417" s="3" t="s">
        <v>252</v>
      </c>
      <c r="C417" s="25">
        <v>0.5871</v>
      </c>
      <c r="D417" s="25">
        <v>1.81944</v>
      </c>
      <c r="E417" s="33">
        <f t="shared" si="13"/>
        <v>1.81944</v>
      </c>
      <c r="F417" s="19"/>
      <c r="G417" s="26">
        <f t="shared" si="14"/>
        <v>0</v>
      </c>
      <c r="H417" s="22"/>
    </row>
    <row r="418" spans="1:8" ht="13.5">
      <c r="A418" s="3" t="s">
        <v>253</v>
      </c>
      <c r="B418" s="3" t="s">
        <v>254</v>
      </c>
      <c r="C418" s="25">
        <v>0.20600000000000002</v>
      </c>
      <c r="D418" s="25">
        <v>0.6703199999999999</v>
      </c>
      <c r="E418" s="33">
        <f t="shared" si="13"/>
        <v>0.6703199999999999</v>
      </c>
      <c r="F418" s="19"/>
      <c r="G418" s="26">
        <f t="shared" si="14"/>
        <v>0</v>
      </c>
      <c r="H418" s="22"/>
    </row>
    <row r="419" spans="1:8" ht="12.75" customHeight="1">
      <c r="A419" s="3" t="s">
        <v>1249</v>
      </c>
      <c r="B419" s="3" t="s">
        <v>1250</v>
      </c>
      <c r="C419" s="25"/>
      <c r="D419" s="25">
        <v>6.798959999999999</v>
      </c>
      <c r="E419" s="33">
        <f t="shared" si="13"/>
        <v>6.798959999999999</v>
      </c>
      <c r="F419" s="19"/>
      <c r="G419" s="26">
        <f t="shared" si="14"/>
        <v>0</v>
      </c>
      <c r="H419" s="22"/>
    </row>
    <row r="420" spans="1:8" ht="13.5">
      <c r="A420" s="3" t="s">
        <v>255</v>
      </c>
      <c r="B420" s="3" t="s">
        <v>256</v>
      </c>
      <c r="C420" s="25">
        <v>0.5562</v>
      </c>
      <c r="D420" s="25">
        <v>1.72368</v>
      </c>
      <c r="E420" s="33">
        <f t="shared" si="13"/>
        <v>1.72368</v>
      </c>
      <c r="F420" s="19"/>
      <c r="G420" s="26">
        <f t="shared" si="14"/>
        <v>0</v>
      </c>
      <c r="H420" s="22"/>
    </row>
    <row r="421" spans="1:8" ht="13.5">
      <c r="A421" s="3" t="s">
        <v>257</v>
      </c>
      <c r="B421" s="3" t="s">
        <v>258</v>
      </c>
      <c r="C421" s="25">
        <v>0.9784999999999999</v>
      </c>
      <c r="D421" s="25">
        <v>2.8728000000000007</v>
      </c>
      <c r="E421" s="33">
        <f t="shared" si="13"/>
        <v>2.8728000000000007</v>
      </c>
      <c r="F421" s="19"/>
      <c r="G421" s="26">
        <f t="shared" si="14"/>
        <v>0</v>
      </c>
      <c r="H421" s="22"/>
    </row>
    <row r="422" spans="1:8" ht="13.5">
      <c r="A422" s="3" t="s">
        <v>259</v>
      </c>
      <c r="B422" s="3" t="s">
        <v>260</v>
      </c>
      <c r="C422" s="25">
        <v>0.9784999999999999</v>
      </c>
      <c r="D422" s="25">
        <v>2.8728000000000007</v>
      </c>
      <c r="E422" s="33">
        <f t="shared" si="13"/>
        <v>2.8728000000000007</v>
      </c>
      <c r="F422" s="19"/>
      <c r="G422" s="26">
        <f t="shared" si="14"/>
        <v>0</v>
      </c>
      <c r="H422" s="22"/>
    </row>
    <row r="423" spans="1:8" ht="13.5">
      <c r="A423" s="3" t="s">
        <v>132</v>
      </c>
      <c r="B423" s="3" t="s">
        <v>133</v>
      </c>
      <c r="C423" s="25"/>
      <c r="D423" s="25">
        <v>11.108159999999998</v>
      </c>
      <c r="E423" s="33">
        <f t="shared" si="13"/>
        <v>11.108159999999998</v>
      </c>
      <c r="F423" s="19"/>
      <c r="G423" s="26">
        <f t="shared" si="14"/>
        <v>0</v>
      </c>
      <c r="H423" s="30"/>
    </row>
    <row r="424" spans="1:8" ht="13.5">
      <c r="A424" s="3" t="s">
        <v>261</v>
      </c>
      <c r="B424" s="3" t="s">
        <v>262</v>
      </c>
      <c r="C424" s="25">
        <v>3.5844</v>
      </c>
      <c r="D424" s="25">
        <v>11.108159999999998</v>
      </c>
      <c r="E424" s="33">
        <f t="shared" si="13"/>
        <v>11.108159999999998</v>
      </c>
      <c r="F424" s="19"/>
      <c r="G424" s="26">
        <f t="shared" si="14"/>
        <v>0</v>
      </c>
      <c r="H424" s="22"/>
    </row>
    <row r="425" spans="1:8" ht="13.5">
      <c r="A425" s="3" t="s">
        <v>263</v>
      </c>
      <c r="B425" s="3" t="s">
        <v>264</v>
      </c>
      <c r="C425" s="25">
        <v>1.8952000000000002</v>
      </c>
      <c r="D425" s="25">
        <v>5.64984</v>
      </c>
      <c r="E425" s="33">
        <f t="shared" si="13"/>
        <v>5.64984</v>
      </c>
      <c r="F425" s="19"/>
      <c r="G425" s="26">
        <f t="shared" si="14"/>
        <v>0</v>
      </c>
      <c r="H425" s="22"/>
    </row>
    <row r="426" spans="1:8" ht="12" customHeight="1">
      <c r="A426" s="3" t="s">
        <v>389</v>
      </c>
      <c r="B426" s="3" t="s">
        <v>390</v>
      </c>
      <c r="C426" s="25">
        <v>0.234</v>
      </c>
      <c r="D426" s="25">
        <v>0.6703199999999999</v>
      </c>
      <c r="E426" s="33">
        <f t="shared" si="13"/>
        <v>0.6703199999999999</v>
      </c>
      <c r="F426" s="19"/>
      <c r="G426" s="26">
        <f t="shared" si="14"/>
        <v>0</v>
      </c>
      <c r="H426" s="22"/>
    </row>
    <row r="427" spans="1:8" ht="12" customHeight="1">
      <c r="A427" s="3" t="s">
        <v>391</v>
      </c>
      <c r="B427" s="3" t="s">
        <v>392</v>
      </c>
      <c r="C427" s="25">
        <v>4.815</v>
      </c>
      <c r="D427" s="25">
        <v>13.78944</v>
      </c>
      <c r="E427" s="33">
        <f t="shared" si="13"/>
        <v>13.78944</v>
      </c>
      <c r="F427" s="19"/>
      <c r="G427" s="26">
        <f t="shared" si="14"/>
        <v>0</v>
      </c>
      <c r="H427" s="22"/>
    </row>
    <row r="428" spans="1:8" ht="12" customHeight="1">
      <c r="A428" s="3" t="s">
        <v>104</v>
      </c>
      <c r="B428" s="3" t="s">
        <v>105</v>
      </c>
      <c r="C428" s="25"/>
      <c r="D428" s="25">
        <v>25.567919999999997</v>
      </c>
      <c r="E428" s="33">
        <f t="shared" si="13"/>
        <v>25.567919999999997</v>
      </c>
      <c r="F428" s="19"/>
      <c r="G428" s="26">
        <f t="shared" si="14"/>
        <v>0</v>
      </c>
      <c r="H428" s="22"/>
    </row>
    <row r="429" spans="1:8" ht="12" customHeight="1">
      <c r="A429" s="3" t="s">
        <v>265</v>
      </c>
      <c r="B429" s="3" t="s">
        <v>266</v>
      </c>
      <c r="C429" s="25">
        <v>3.6976999999999998</v>
      </c>
      <c r="D429" s="25">
        <v>11.778480000000002</v>
      </c>
      <c r="E429" s="33">
        <f t="shared" si="13"/>
        <v>11.778480000000002</v>
      </c>
      <c r="F429" s="19"/>
      <c r="G429" s="26">
        <f t="shared" si="14"/>
        <v>0</v>
      </c>
      <c r="H429" s="22"/>
    </row>
    <row r="430" spans="1:8" ht="12" customHeight="1">
      <c r="A430" s="3" t="s">
        <v>267</v>
      </c>
      <c r="B430" s="3" t="s">
        <v>268</v>
      </c>
      <c r="C430" s="25">
        <v>1.8952000000000002</v>
      </c>
      <c r="D430" s="25">
        <v>5.64984</v>
      </c>
      <c r="E430" s="33">
        <f t="shared" si="13"/>
        <v>5.64984</v>
      </c>
      <c r="F430" s="19"/>
      <c r="G430" s="26">
        <f t="shared" si="14"/>
        <v>0</v>
      </c>
      <c r="H430" s="22"/>
    </row>
    <row r="431" spans="1:8" ht="12" customHeight="1">
      <c r="A431" s="3" t="s">
        <v>269</v>
      </c>
      <c r="B431" s="3" t="s">
        <v>270</v>
      </c>
      <c r="C431" s="25">
        <v>1.7716</v>
      </c>
      <c r="D431" s="25">
        <v>5.64984</v>
      </c>
      <c r="E431" s="33">
        <f t="shared" si="13"/>
        <v>5.64984</v>
      </c>
      <c r="F431" s="19"/>
      <c r="G431" s="26">
        <f t="shared" si="14"/>
        <v>0</v>
      </c>
      <c r="H431" s="22"/>
    </row>
    <row r="432" spans="1:8" ht="12" customHeight="1">
      <c r="A432" s="3" t="s">
        <v>271</v>
      </c>
      <c r="B432" s="3" t="s">
        <v>272</v>
      </c>
      <c r="C432" s="25">
        <v>0.927</v>
      </c>
      <c r="D432" s="25">
        <v>3.0643200000000004</v>
      </c>
      <c r="E432" s="33">
        <f t="shared" si="13"/>
        <v>3.0643200000000004</v>
      </c>
      <c r="F432" s="19"/>
      <c r="G432" s="26">
        <f t="shared" si="14"/>
        <v>0</v>
      </c>
      <c r="H432" s="22"/>
    </row>
    <row r="433" spans="1:8" ht="12" customHeight="1">
      <c r="A433" s="6" t="s">
        <v>424</v>
      </c>
      <c r="B433" s="3" t="s">
        <v>425</v>
      </c>
      <c r="C433" s="25">
        <v>1.9261000000000001</v>
      </c>
      <c r="D433" s="25">
        <v>5.554079999999999</v>
      </c>
      <c r="E433" s="33">
        <f t="shared" si="13"/>
        <v>5.554079999999999</v>
      </c>
      <c r="F433" s="19"/>
      <c r="G433" s="26">
        <f t="shared" si="14"/>
        <v>0</v>
      </c>
      <c r="H433" s="22"/>
    </row>
    <row r="434" spans="1:8" ht="24.75" customHeight="1">
      <c r="A434" s="6" t="s">
        <v>4</v>
      </c>
      <c r="B434" s="3" t="s">
        <v>52</v>
      </c>
      <c r="C434" s="25">
        <v>2.9261</v>
      </c>
      <c r="D434" s="25">
        <v>13.885199999999998</v>
      </c>
      <c r="E434" s="33">
        <f t="shared" si="13"/>
        <v>13.885199999999998</v>
      </c>
      <c r="F434" s="19"/>
      <c r="G434" s="26">
        <f t="shared" si="14"/>
        <v>0</v>
      </c>
      <c r="H434" s="22"/>
    </row>
    <row r="435" spans="1:8" ht="12" customHeight="1">
      <c r="A435" s="3" t="s">
        <v>273</v>
      </c>
      <c r="B435" s="3" t="s">
        <v>274</v>
      </c>
      <c r="C435" s="25">
        <v>1.6892</v>
      </c>
      <c r="D435" s="25">
        <v>5.2668</v>
      </c>
      <c r="E435" s="33">
        <f t="shared" si="13"/>
        <v>5.2668</v>
      </c>
      <c r="F435" s="19"/>
      <c r="G435" s="26">
        <f t="shared" si="14"/>
        <v>0</v>
      </c>
      <c r="H435" s="22"/>
    </row>
    <row r="436" spans="1:8" ht="12" customHeight="1">
      <c r="A436" s="3" t="s">
        <v>275</v>
      </c>
      <c r="B436" s="3" t="s">
        <v>276</v>
      </c>
      <c r="C436" s="25">
        <v>1.236</v>
      </c>
      <c r="D436" s="25">
        <v>4.117679999999999</v>
      </c>
      <c r="E436" s="33">
        <f t="shared" si="13"/>
        <v>4.117679999999999</v>
      </c>
      <c r="F436" s="19"/>
      <c r="G436" s="26">
        <f t="shared" si="14"/>
        <v>0</v>
      </c>
      <c r="H436" s="22"/>
    </row>
    <row r="437" spans="1:8" ht="12" customHeight="1">
      <c r="A437" s="3" t="s">
        <v>277</v>
      </c>
      <c r="B437" s="3" t="s">
        <v>278</v>
      </c>
      <c r="C437" s="25">
        <v>2.6780000000000004</v>
      </c>
      <c r="D437" s="25">
        <v>8.714159999999998</v>
      </c>
      <c r="E437" s="33">
        <f t="shared" si="13"/>
        <v>8.714159999999998</v>
      </c>
      <c r="F437" s="19"/>
      <c r="G437" s="26">
        <f t="shared" si="14"/>
        <v>0</v>
      </c>
      <c r="H437" s="22"/>
    </row>
    <row r="438" spans="1:8" ht="12" customHeight="1">
      <c r="A438" s="3" t="s">
        <v>279</v>
      </c>
      <c r="B438" s="3" t="s">
        <v>280</v>
      </c>
      <c r="C438" s="25">
        <v>19.3949</v>
      </c>
      <c r="D438" s="25">
        <v>55.34927999999999</v>
      </c>
      <c r="E438" s="33">
        <f t="shared" si="13"/>
        <v>55.34927999999999</v>
      </c>
      <c r="F438" s="19"/>
      <c r="G438" s="26">
        <f t="shared" si="14"/>
        <v>0</v>
      </c>
      <c r="H438" s="22"/>
    </row>
    <row r="439" spans="1:8" ht="12" customHeight="1">
      <c r="A439" s="3" t="s">
        <v>281</v>
      </c>
      <c r="B439" s="3" t="s">
        <v>282</v>
      </c>
      <c r="C439" s="25">
        <v>19.3949</v>
      </c>
      <c r="D439" s="25">
        <v>55.34927999999999</v>
      </c>
      <c r="E439" s="33">
        <f t="shared" si="13"/>
        <v>55.34927999999999</v>
      </c>
      <c r="F439" s="19"/>
      <c r="G439" s="26">
        <f t="shared" si="14"/>
        <v>0</v>
      </c>
      <c r="H439" s="22"/>
    </row>
    <row r="440" spans="1:8" ht="12" customHeight="1">
      <c r="A440" s="6" t="s">
        <v>283</v>
      </c>
      <c r="B440" s="3" t="s">
        <v>284</v>
      </c>
      <c r="C440" s="25">
        <v>1.7922</v>
      </c>
      <c r="D440" s="25">
        <v>4.02192</v>
      </c>
      <c r="E440" s="33">
        <f t="shared" si="13"/>
        <v>4.02192</v>
      </c>
      <c r="F440" s="19"/>
      <c r="G440" s="26">
        <f t="shared" si="14"/>
        <v>0</v>
      </c>
      <c r="H440" s="22"/>
    </row>
    <row r="441" spans="1:8" ht="12" customHeight="1">
      <c r="A441" s="6" t="s">
        <v>285</v>
      </c>
      <c r="B441" s="3" t="s">
        <v>286</v>
      </c>
      <c r="C441" s="25">
        <v>1.4832</v>
      </c>
      <c r="D441" s="25">
        <v>3.2941439999999997</v>
      </c>
      <c r="E441" s="33">
        <f t="shared" si="13"/>
        <v>3.2941439999999997</v>
      </c>
      <c r="F441" s="19"/>
      <c r="G441" s="26">
        <f t="shared" si="14"/>
        <v>0</v>
      </c>
      <c r="H441" s="22"/>
    </row>
    <row r="442" spans="1:8" ht="12" customHeight="1">
      <c r="A442" s="6" t="s">
        <v>287</v>
      </c>
      <c r="B442" s="3" t="s">
        <v>290</v>
      </c>
      <c r="C442" s="25">
        <v>1.7922</v>
      </c>
      <c r="D442" s="25">
        <v>4.02192</v>
      </c>
      <c r="E442" s="33">
        <f t="shared" si="13"/>
        <v>4.02192</v>
      </c>
      <c r="F442" s="19"/>
      <c r="G442" s="26">
        <f t="shared" si="14"/>
        <v>0</v>
      </c>
      <c r="H442" s="22"/>
    </row>
    <row r="443" spans="1:8" ht="12" customHeight="1">
      <c r="A443" s="6" t="s">
        <v>291</v>
      </c>
      <c r="B443" s="3" t="s">
        <v>292</v>
      </c>
      <c r="C443" s="25">
        <v>2.8943000000000003</v>
      </c>
      <c r="D443" s="25">
        <v>6.664896000000001</v>
      </c>
      <c r="E443" s="33">
        <f t="shared" si="13"/>
        <v>6.664896000000001</v>
      </c>
      <c r="F443" s="19"/>
      <c r="G443" s="26">
        <f t="shared" si="14"/>
        <v>0</v>
      </c>
      <c r="H443" s="22"/>
    </row>
    <row r="444" spans="1:8" ht="12" customHeight="1">
      <c r="A444" s="6" t="s">
        <v>293</v>
      </c>
      <c r="B444" s="3" t="s">
        <v>294</v>
      </c>
      <c r="C444" s="25">
        <v>0.20600000000000002</v>
      </c>
      <c r="D444" s="25">
        <v>0.6703199999999999</v>
      </c>
      <c r="E444" s="33">
        <f t="shared" si="13"/>
        <v>0.6703199999999999</v>
      </c>
      <c r="F444" s="19"/>
      <c r="G444" s="26">
        <f t="shared" si="14"/>
        <v>0</v>
      </c>
      <c r="H444" s="22"/>
    </row>
    <row r="445" spans="1:8" ht="12" customHeight="1">
      <c r="A445" s="3" t="s">
        <v>295</v>
      </c>
      <c r="B445" s="3" t="s">
        <v>296</v>
      </c>
      <c r="C445" s="25">
        <v>0.234</v>
      </c>
      <c r="D445" s="25">
        <v>0.6703199999999999</v>
      </c>
      <c r="E445" s="33">
        <f t="shared" si="13"/>
        <v>0.6703199999999999</v>
      </c>
      <c r="F445" s="19"/>
      <c r="G445" s="26">
        <f t="shared" si="14"/>
        <v>0</v>
      </c>
      <c r="H445" s="22"/>
    </row>
    <row r="446" spans="1:8" ht="12" customHeight="1">
      <c r="A446" s="3" t="s">
        <v>297</v>
      </c>
      <c r="B446" s="3" t="s">
        <v>298</v>
      </c>
      <c r="C446" s="25">
        <v>0.234</v>
      </c>
      <c r="D446" s="25">
        <v>0.6703199999999999</v>
      </c>
      <c r="E446" s="33">
        <f t="shared" si="13"/>
        <v>0.6703199999999999</v>
      </c>
      <c r="F446" s="19"/>
      <c r="G446" s="26">
        <f t="shared" si="14"/>
        <v>0</v>
      </c>
      <c r="H446" s="22"/>
    </row>
    <row r="447" spans="1:8" ht="12" customHeight="1">
      <c r="A447" s="3" t="s">
        <v>299</v>
      </c>
      <c r="B447" s="3" t="s">
        <v>300</v>
      </c>
      <c r="C447" s="25">
        <v>0.234</v>
      </c>
      <c r="D447" s="25">
        <v>0.6703199999999999</v>
      </c>
      <c r="E447" s="33">
        <f t="shared" si="13"/>
        <v>0.6703199999999999</v>
      </c>
      <c r="F447" s="19"/>
      <c r="G447" s="26">
        <f t="shared" si="14"/>
        <v>0</v>
      </c>
      <c r="H447" s="22"/>
    </row>
    <row r="448" spans="1:8" ht="12" customHeight="1">
      <c r="A448" s="3" t="s">
        <v>318</v>
      </c>
      <c r="B448" s="3" t="s">
        <v>319</v>
      </c>
      <c r="C448" s="25">
        <v>0.234</v>
      </c>
      <c r="D448" s="25">
        <v>0.6703199999999999</v>
      </c>
      <c r="E448" s="33">
        <f t="shared" si="13"/>
        <v>0.6703199999999999</v>
      </c>
      <c r="F448" s="19"/>
      <c r="G448" s="26">
        <f t="shared" si="14"/>
        <v>0</v>
      </c>
      <c r="H448" s="22"/>
    </row>
    <row r="449" spans="1:8" ht="12" customHeight="1">
      <c r="A449" s="3" t="s">
        <v>301</v>
      </c>
      <c r="B449" s="3" t="s">
        <v>302</v>
      </c>
      <c r="C449" s="25">
        <v>0.234</v>
      </c>
      <c r="D449" s="25">
        <v>0.6703199999999999</v>
      </c>
      <c r="E449" s="33">
        <f t="shared" si="13"/>
        <v>0.6703199999999999</v>
      </c>
      <c r="F449" s="19"/>
      <c r="G449" s="26">
        <f t="shared" si="14"/>
        <v>0</v>
      </c>
      <c r="H449" s="22"/>
    </row>
    <row r="450" spans="1:8" ht="12" customHeight="1">
      <c r="A450" s="3" t="s">
        <v>303</v>
      </c>
      <c r="B450" s="3" t="s">
        <v>304</v>
      </c>
      <c r="C450" s="25">
        <v>0.234</v>
      </c>
      <c r="D450" s="25">
        <v>0.6703199999999999</v>
      </c>
      <c r="E450" s="33">
        <f t="shared" si="13"/>
        <v>0.6703199999999999</v>
      </c>
      <c r="F450" s="19"/>
      <c r="G450" s="26">
        <f t="shared" si="14"/>
        <v>0</v>
      </c>
      <c r="H450" s="22"/>
    </row>
    <row r="451" spans="1:8" ht="12" customHeight="1">
      <c r="A451" s="6" t="s">
        <v>124</v>
      </c>
      <c r="B451" s="3" t="s">
        <v>305</v>
      </c>
      <c r="C451" s="25">
        <v>5.304500000000001</v>
      </c>
      <c r="D451" s="25">
        <v>6.358464</v>
      </c>
      <c r="E451" s="33">
        <f t="shared" si="13"/>
        <v>6.358464</v>
      </c>
      <c r="F451" s="19"/>
      <c r="G451" s="26">
        <f t="shared" si="14"/>
        <v>0</v>
      </c>
      <c r="H451" s="22"/>
    </row>
    <row r="452" spans="1:8" ht="13.5">
      <c r="A452" s="6" t="s">
        <v>341</v>
      </c>
      <c r="B452" s="3" t="s">
        <v>342</v>
      </c>
      <c r="C452" s="25">
        <v>0.309</v>
      </c>
      <c r="D452" s="25">
        <v>0.9576</v>
      </c>
      <c r="E452" s="33">
        <f t="shared" si="13"/>
        <v>0.9576</v>
      </c>
      <c r="F452" s="19"/>
      <c r="G452" s="26">
        <f t="shared" si="14"/>
        <v>0</v>
      </c>
      <c r="H452" s="22"/>
    </row>
    <row r="453" spans="1:8" ht="13.5">
      <c r="A453" s="6" t="s">
        <v>306</v>
      </c>
      <c r="B453" s="3" t="s">
        <v>307</v>
      </c>
      <c r="C453" s="25">
        <v>0.5459</v>
      </c>
      <c r="D453" s="25">
        <v>1.72368</v>
      </c>
      <c r="E453" s="33">
        <f t="shared" si="13"/>
        <v>1.72368</v>
      </c>
      <c r="F453" s="19"/>
      <c r="G453" s="26">
        <f t="shared" si="14"/>
        <v>0</v>
      </c>
      <c r="H453" s="22"/>
    </row>
    <row r="454" spans="1:8" ht="13.5">
      <c r="A454" s="6" t="s">
        <v>308</v>
      </c>
      <c r="B454" s="3" t="s">
        <v>309</v>
      </c>
      <c r="C454" s="25">
        <v>0.9991</v>
      </c>
      <c r="D454" s="25">
        <v>2.2216319999999996</v>
      </c>
      <c r="E454" s="33">
        <f t="shared" si="13"/>
        <v>2.2216319999999996</v>
      </c>
      <c r="F454" s="19"/>
      <c r="G454" s="26">
        <f t="shared" si="14"/>
        <v>0</v>
      </c>
      <c r="H454" s="22"/>
    </row>
    <row r="455" spans="1:8" ht="14.25" customHeight="1">
      <c r="A455" s="6" t="s">
        <v>310</v>
      </c>
      <c r="B455" s="3" t="s">
        <v>311</v>
      </c>
      <c r="C455" s="25">
        <v>1.7922</v>
      </c>
      <c r="D455" s="25">
        <v>4.02192</v>
      </c>
      <c r="E455" s="33">
        <f t="shared" si="13"/>
        <v>4.02192</v>
      </c>
      <c r="F455" s="19"/>
      <c r="G455" s="26">
        <f t="shared" si="14"/>
        <v>0</v>
      </c>
      <c r="H455" s="22"/>
    </row>
    <row r="456" spans="1:8" ht="13.5">
      <c r="A456" s="6" t="s">
        <v>312</v>
      </c>
      <c r="B456" s="3" t="s">
        <v>500</v>
      </c>
      <c r="C456" s="25">
        <v>2.7192000000000003</v>
      </c>
      <c r="D456" s="25">
        <v>6.0520320000000005</v>
      </c>
      <c r="E456" s="33">
        <f t="shared" si="13"/>
        <v>6.0520320000000005</v>
      </c>
      <c r="F456" s="19"/>
      <c r="G456" s="26">
        <f t="shared" si="14"/>
        <v>0</v>
      </c>
      <c r="H456" s="22"/>
    </row>
    <row r="457" spans="1:8" ht="13.5">
      <c r="A457" s="6" t="s">
        <v>26</v>
      </c>
      <c r="B457" s="3" t="s">
        <v>53</v>
      </c>
      <c r="C457" s="25">
        <v>3.7192</v>
      </c>
      <c r="D457" s="25">
        <v>0.6703199999999999</v>
      </c>
      <c r="E457" s="33">
        <f t="shared" si="13"/>
        <v>0.6703199999999999</v>
      </c>
      <c r="F457" s="19"/>
      <c r="G457" s="26">
        <f t="shared" si="14"/>
        <v>0</v>
      </c>
      <c r="H457" s="22"/>
    </row>
    <row r="458" spans="1:8" ht="13.5">
      <c r="A458" s="6" t="s">
        <v>426</v>
      </c>
      <c r="B458" s="3" t="s">
        <v>427</v>
      </c>
      <c r="C458" s="25">
        <v>1.236</v>
      </c>
      <c r="D458" s="25">
        <v>2.7770399999999995</v>
      </c>
      <c r="E458" s="33">
        <f t="shared" si="13"/>
        <v>2.7770399999999995</v>
      </c>
      <c r="F458" s="19"/>
      <c r="G458" s="26">
        <f t="shared" si="14"/>
        <v>0</v>
      </c>
      <c r="H458" s="22"/>
    </row>
    <row r="459" spans="1:8" ht="13.5" customHeight="1">
      <c r="A459" s="6" t="s">
        <v>428</v>
      </c>
      <c r="B459" s="3" t="s">
        <v>432</v>
      </c>
      <c r="C459" s="25">
        <v>1.236</v>
      </c>
      <c r="D459" s="25">
        <v>2.8728000000000007</v>
      </c>
      <c r="E459" s="33">
        <f t="shared" si="13"/>
        <v>2.8728000000000007</v>
      </c>
      <c r="F459" s="19"/>
      <c r="G459" s="26">
        <f t="shared" si="14"/>
        <v>0</v>
      </c>
      <c r="H459" s="22"/>
    </row>
    <row r="460" spans="1:8" ht="13.5" customHeight="1">
      <c r="A460" s="6" t="s">
        <v>27</v>
      </c>
      <c r="B460" s="3" t="s">
        <v>54</v>
      </c>
      <c r="C460" s="25">
        <v>2.236</v>
      </c>
      <c r="D460" s="25">
        <v>4.443263999999999</v>
      </c>
      <c r="E460" s="33">
        <f t="shared" si="13"/>
        <v>4.443263999999999</v>
      </c>
      <c r="F460" s="19"/>
      <c r="G460" s="26">
        <f t="shared" si="14"/>
        <v>0</v>
      </c>
      <c r="H460" s="22"/>
    </row>
    <row r="461" spans="1:8" ht="13.5" customHeight="1">
      <c r="A461" s="6" t="s">
        <v>28</v>
      </c>
      <c r="B461" s="3" t="s">
        <v>55</v>
      </c>
      <c r="C461" s="25">
        <v>3.236</v>
      </c>
      <c r="D461" s="25">
        <v>9.671759999999999</v>
      </c>
      <c r="E461" s="33">
        <f t="shared" si="13"/>
        <v>9.671759999999999</v>
      </c>
      <c r="F461" s="19"/>
      <c r="G461" s="26">
        <f t="shared" si="14"/>
        <v>0</v>
      </c>
      <c r="H461" s="22"/>
    </row>
    <row r="462" spans="1:8" ht="13.5" customHeight="1">
      <c r="A462" s="6" t="s">
        <v>29</v>
      </c>
      <c r="B462" s="3" t="s">
        <v>56</v>
      </c>
      <c r="C462" s="25">
        <v>4.236</v>
      </c>
      <c r="D462" s="25">
        <v>4.443263999999999</v>
      </c>
      <c r="E462" s="33">
        <f t="shared" si="13"/>
        <v>4.443263999999999</v>
      </c>
      <c r="F462" s="19"/>
      <c r="G462" s="26">
        <f t="shared" si="14"/>
        <v>0</v>
      </c>
      <c r="H462" s="22"/>
    </row>
    <row r="463" spans="1:8" ht="13.5">
      <c r="A463" s="6" t="s">
        <v>354</v>
      </c>
      <c r="B463" s="3" t="s">
        <v>355</v>
      </c>
      <c r="C463" s="25">
        <v>0.2163</v>
      </c>
      <c r="D463" s="25">
        <v>0.6703199999999999</v>
      </c>
      <c r="E463" s="33">
        <f t="shared" si="13"/>
        <v>0.6703199999999999</v>
      </c>
      <c r="F463" s="19"/>
      <c r="G463" s="26">
        <f t="shared" si="14"/>
        <v>0</v>
      </c>
      <c r="H463" s="22"/>
    </row>
    <row r="464" spans="1:8" ht="13.5">
      <c r="A464" s="6" t="s">
        <v>501</v>
      </c>
      <c r="B464" s="3" t="s">
        <v>502</v>
      </c>
      <c r="C464" s="25">
        <v>18.3237</v>
      </c>
      <c r="D464" s="25">
        <v>53.912879999999994</v>
      </c>
      <c r="E464" s="33">
        <f t="shared" si="13"/>
        <v>53.912879999999994</v>
      </c>
      <c r="F464" s="19"/>
      <c r="G464" s="26">
        <f t="shared" si="14"/>
        <v>0</v>
      </c>
      <c r="H464" s="22"/>
    </row>
    <row r="465" spans="1:8" ht="13.5" customHeight="1">
      <c r="A465" s="6" t="s">
        <v>503</v>
      </c>
      <c r="B465" s="3" t="s">
        <v>504</v>
      </c>
      <c r="C465" s="25">
        <v>0.9784999999999999</v>
      </c>
      <c r="D465" s="25">
        <v>2.2216319999999996</v>
      </c>
      <c r="E465" s="33">
        <f t="shared" si="13"/>
        <v>2.2216319999999996</v>
      </c>
      <c r="F465" s="19"/>
      <c r="G465" s="26">
        <f t="shared" si="14"/>
        <v>0</v>
      </c>
      <c r="H465" s="22"/>
    </row>
    <row r="466" spans="1:8" ht="13.5">
      <c r="A466" s="6" t="s">
        <v>505</v>
      </c>
      <c r="B466" s="3" t="s">
        <v>506</v>
      </c>
      <c r="C466" s="25">
        <v>1.9982</v>
      </c>
      <c r="D466" s="25">
        <v>4.50072</v>
      </c>
      <c r="E466" s="33">
        <f t="shared" si="13"/>
        <v>4.50072</v>
      </c>
      <c r="F466" s="19"/>
      <c r="G466" s="26">
        <f t="shared" si="14"/>
        <v>0</v>
      </c>
      <c r="H466" s="22"/>
    </row>
    <row r="467" spans="1:8" ht="13.5">
      <c r="A467" s="6" t="s">
        <v>166</v>
      </c>
      <c r="B467" s="3" t="s">
        <v>167</v>
      </c>
      <c r="C467" s="37"/>
      <c r="D467" s="37">
        <v>3.0643200000000004</v>
      </c>
      <c r="E467" s="38">
        <f t="shared" si="13"/>
        <v>3.0643200000000004</v>
      </c>
      <c r="F467" s="19"/>
      <c r="G467" s="26">
        <f t="shared" si="14"/>
        <v>0</v>
      </c>
      <c r="H467" s="30" t="s">
        <v>127</v>
      </c>
    </row>
    <row r="468" spans="1:8" ht="12.75" customHeight="1">
      <c r="A468" s="6" t="s">
        <v>507</v>
      </c>
      <c r="B468" s="3" t="s">
        <v>508</v>
      </c>
      <c r="C468" s="25">
        <v>0.26780000000000004</v>
      </c>
      <c r="D468" s="25">
        <v>0.9576</v>
      </c>
      <c r="E468" s="33">
        <f t="shared" si="13"/>
        <v>0.9576</v>
      </c>
      <c r="F468" s="19"/>
      <c r="G468" s="26">
        <f t="shared" si="14"/>
        <v>0</v>
      </c>
      <c r="H468" s="22"/>
    </row>
    <row r="469" spans="1:8" ht="13.5">
      <c r="A469" s="6" t="s">
        <v>509</v>
      </c>
      <c r="B469" s="3" t="s">
        <v>510</v>
      </c>
      <c r="C469" s="25">
        <v>0.2781</v>
      </c>
      <c r="D469" s="25">
        <v>0.9576</v>
      </c>
      <c r="E469" s="33">
        <f t="shared" si="13"/>
        <v>0.9576</v>
      </c>
      <c r="F469" s="19"/>
      <c r="G469" s="26">
        <f t="shared" si="14"/>
        <v>0</v>
      </c>
      <c r="H469" s="22"/>
    </row>
    <row r="470" spans="1:8" ht="13.5">
      <c r="A470" s="6" t="s">
        <v>511</v>
      </c>
      <c r="B470" s="3" t="s">
        <v>512</v>
      </c>
      <c r="C470" s="25">
        <v>0.2781</v>
      </c>
      <c r="D470" s="25">
        <v>0.9576</v>
      </c>
      <c r="E470" s="33">
        <f t="shared" si="13"/>
        <v>0.9576</v>
      </c>
      <c r="F470" s="19"/>
      <c r="G470" s="26">
        <f t="shared" si="14"/>
        <v>0</v>
      </c>
      <c r="H470" s="22"/>
    </row>
    <row r="471" spans="1:8" ht="13.5">
      <c r="A471" s="6" t="s">
        <v>513</v>
      </c>
      <c r="B471" s="3" t="s">
        <v>514</v>
      </c>
      <c r="C471" s="25">
        <v>0.309</v>
      </c>
      <c r="D471" s="25">
        <v>0.9576</v>
      </c>
      <c r="E471" s="33">
        <f t="shared" si="13"/>
        <v>0.9576</v>
      </c>
      <c r="F471" s="19"/>
      <c r="G471" s="26">
        <f t="shared" si="14"/>
        <v>0</v>
      </c>
      <c r="H471" s="22"/>
    </row>
    <row r="472" spans="1:8" ht="13.5">
      <c r="A472" s="6" t="s">
        <v>515</v>
      </c>
      <c r="B472" s="3" t="s">
        <v>516</v>
      </c>
      <c r="C472" s="25">
        <v>0.1957</v>
      </c>
      <c r="D472" s="25">
        <v>0.6703199999999999</v>
      </c>
      <c r="E472" s="33">
        <f t="shared" si="13"/>
        <v>0.6703199999999999</v>
      </c>
      <c r="F472" s="19"/>
      <c r="G472" s="26">
        <f t="shared" si="14"/>
        <v>0</v>
      </c>
      <c r="H472" s="22"/>
    </row>
    <row r="473" spans="1:8" ht="13.5">
      <c r="A473" s="6" t="s">
        <v>517</v>
      </c>
      <c r="B473" s="3" t="s">
        <v>518</v>
      </c>
      <c r="C473" s="25">
        <v>0.2163</v>
      </c>
      <c r="D473" s="25">
        <v>0.6703199999999999</v>
      </c>
      <c r="E473" s="33">
        <f t="shared" si="13"/>
        <v>0.6703199999999999</v>
      </c>
      <c r="F473" s="19"/>
      <c r="G473" s="26">
        <f t="shared" si="14"/>
        <v>0</v>
      </c>
      <c r="H473" s="22"/>
    </row>
    <row r="474" spans="1:8" ht="13.5">
      <c r="A474" s="6" t="s">
        <v>519</v>
      </c>
      <c r="B474" s="3" t="s">
        <v>520</v>
      </c>
      <c r="C474" s="25">
        <v>0.1957</v>
      </c>
      <c r="D474" s="25">
        <v>0.6703199999999999</v>
      </c>
      <c r="E474" s="33">
        <f t="shared" si="13"/>
        <v>0.6703199999999999</v>
      </c>
      <c r="F474" s="19"/>
      <c r="G474" s="26">
        <f t="shared" si="14"/>
        <v>0</v>
      </c>
      <c r="H474" s="22"/>
    </row>
    <row r="475" spans="1:8" ht="13.5">
      <c r="A475" s="6" t="s">
        <v>521</v>
      </c>
      <c r="B475" s="3" t="s">
        <v>522</v>
      </c>
      <c r="C475" s="25">
        <v>0.1957</v>
      </c>
      <c r="D475" s="25">
        <v>0.6703199999999999</v>
      </c>
      <c r="E475" s="33">
        <f t="shared" si="13"/>
        <v>0.6703199999999999</v>
      </c>
      <c r="F475" s="19"/>
      <c r="G475" s="26">
        <f t="shared" si="14"/>
        <v>0</v>
      </c>
      <c r="H475" s="22"/>
    </row>
    <row r="476" spans="1:8" ht="13.5">
      <c r="A476" s="6" t="s">
        <v>523</v>
      </c>
      <c r="B476" s="3" t="s">
        <v>524</v>
      </c>
      <c r="C476" s="25">
        <v>0.2163</v>
      </c>
      <c r="D476" s="25">
        <v>0.6703199999999999</v>
      </c>
      <c r="E476" s="33">
        <f t="shared" si="13"/>
        <v>0.6703199999999999</v>
      </c>
      <c r="F476" s="19"/>
      <c r="G476" s="26">
        <f t="shared" si="14"/>
        <v>0</v>
      </c>
      <c r="H476" s="22"/>
    </row>
    <row r="477" spans="1:8" ht="15" customHeight="1">
      <c r="A477" s="6" t="s">
        <v>670</v>
      </c>
      <c r="B477" s="3" t="s">
        <v>671</v>
      </c>
      <c r="C477" s="25">
        <v>0.1957</v>
      </c>
      <c r="D477" s="25">
        <v>0.6703199999999999</v>
      </c>
      <c r="E477" s="33">
        <f t="shared" si="13"/>
        <v>0.6703199999999999</v>
      </c>
      <c r="F477" s="19"/>
      <c r="G477" s="26">
        <f t="shared" si="14"/>
        <v>0</v>
      </c>
      <c r="H477" s="22"/>
    </row>
    <row r="478" spans="1:8" ht="13.5">
      <c r="A478" s="3" t="s">
        <v>474</v>
      </c>
      <c r="B478" s="3" t="s">
        <v>475</v>
      </c>
      <c r="C478" s="25">
        <v>0.2163</v>
      </c>
      <c r="D478" s="25">
        <v>0.6703199999999999</v>
      </c>
      <c r="E478" s="33">
        <f t="shared" si="13"/>
        <v>0.6703199999999999</v>
      </c>
      <c r="F478" s="19"/>
      <c r="G478" s="26">
        <f t="shared" si="14"/>
        <v>0</v>
      </c>
      <c r="H478" s="22"/>
    </row>
    <row r="479" spans="1:8" ht="27">
      <c r="A479" s="6" t="s">
        <v>343</v>
      </c>
      <c r="B479" s="3" t="s">
        <v>353</v>
      </c>
      <c r="C479" s="25">
        <v>0.2163</v>
      </c>
      <c r="D479" s="25">
        <v>0.6703199999999999</v>
      </c>
      <c r="E479" s="33">
        <f t="shared" si="13"/>
        <v>0.6703199999999999</v>
      </c>
      <c r="F479" s="19"/>
      <c r="G479" s="26">
        <f t="shared" si="14"/>
        <v>0</v>
      </c>
      <c r="H479" s="22"/>
    </row>
    <row r="480" spans="1:8" ht="13.5">
      <c r="A480" s="6" t="s">
        <v>525</v>
      </c>
      <c r="B480" s="3" t="s">
        <v>526</v>
      </c>
      <c r="C480" s="25">
        <v>0.2163</v>
      </c>
      <c r="D480" s="25">
        <v>0.6703199999999999</v>
      </c>
      <c r="E480" s="33">
        <f t="shared" si="13"/>
        <v>0.6703199999999999</v>
      </c>
      <c r="F480" s="19"/>
      <c r="G480" s="26">
        <f t="shared" si="14"/>
        <v>0</v>
      </c>
      <c r="H480" s="22"/>
    </row>
    <row r="481" spans="1:8" ht="13.5">
      <c r="A481" s="6" t="s">
        <v>527</v>
      </c>
      <c r="B481" s="3" t="s">
        <v>528</v>
      </c>
      <c r="C481" s="25">
        <v>0.2163</v>
      </c>
      <c r="D481" s="25">
        <v>0.6703199999999999</v>
      </c>
      <c r="E481" s="33">
        <f t="shared" si="13"/>
        <v>0.6703199999999999</v>
      </c>
      <c r="F481" s="19"/>
      <c r="G481" s="26">
        <f t="shared" si="14"/>
        <v>0</v>
      </c>
      <c r="H481" s="22"/>
    </row>
    <row r="482" spans="1:8" ht="13.5">
      <c r="A482" s="6" t="s">
        <v>529</v>
      </c>
      <c r="B482" s="3" t="s">
        <v>530</v>
      </c>
      <c r="C482" s="25">
        <v>0.2163</v>
      </c>
      <c r="D482" s="25">
        <v>0.6703199999999999</v>
      </c>
      <c r="E482" s="33">
        <f aca="true" t="shared" si="15" ref="E482:E548">D482*(1-$E$2%)</f>
        <v>0.6703199999999999</v>
      </c>
      <c r="F482" s="19"/>
      <c r="G482" s="26">
        <f aca="true" t="shared" si="16" ref="G482:G548">E482*F482</f>
        <v>0</v>
      </c>
      <c r="H482" s="22"/>
    </row>
    <row r="483" spans="1:8" ht="13.5">
      <c r="A483" s="6" t="s">
        <v>30</v>
      </c>
      <c r="B483" s="3" t="s">
        <v>57</v>
      </c>
      <c r="C483" s="25">
        <v>1.2163</v>
      </c>
      <c r="D483" s="25">
        <v>3.5335439999999996</v>
      </c>
      <c r="E483" s="33">
        <f t="shared" si="15"/>
        <v>3.5335439999999996</v>
      </c>
      <c r="F483" s="19"/>
      <c r="G483" s="26">
        <f t="shared" si="16"/>
        <v>0</v>
      </c>
      <c r="H483" s="22"/>
    </row>
    <row r="484" spans="1:8" ht="13.5">
      <c r="A484" s="6" t="s">
        <v>531</v>
      </c>
      <c r="B484" s="3" t="s">
        <v>532</v>
      </c>
      <c r="C484" s="25">
        <v>1.7716</v>
      </c>
      <c r="D484" s="25">
        <v>4.060224000000001</v>
      </c>
      <c r="E484" s="33">
        <f t="shared" si="15"/>
        <v>4.060224000000001</v>
      </c>
      <c r="F484" s="19"/>
      <c r="G484" s="26">
        <f t="shared" si="16"/>
        <v>0</v>
      </c>
      <c r="H484" s="22"/>
    </row>
    <row r="485" spans="1:8" ht="13.5">
      <c r="A485" s="6" t="s">
        <v>533</v>
      </c>
      <c r="B485" s="3" t="s">
        <v>534</v>
      </c>
      <c r="C485" s="25">
        <v>1.639</v>
      </c>
      <c r="D485" s="25">
        <v>3.63888</v>
      </c>
      <c r="E485" s="33">
        <f t="shared" si="15"/>
        <v>3.63888</v>
      </c>
      <c r="F485" s="19"/>
      <c r="G485" s="26">
        <f t="shared" si="16"/>
        <v>0</v>
      </c>
      <c r="H485" s="22"/>
    </row>
    <row r="486" spans="1:8" ht="13.5">
      <c r="A486" s="6" t="s">
        <v>535</v>
      </c>
      <c r="B486" s="3" t="s">
        <v>536</v>
      </c>
      <c r="C486" s="25">
        <v>1.806</v>
      </c>
      <c r="D486" s="25">
        <v>4.02192</v>
      </c>
      <c r="E486" s="33">
        <f t="shared" si="15"/>
        <v>4.02192</v>
      </c>
      <c r="F486" s="19"/>
      <c r="G486" s="26">
        <f t="shared" si="16"/>
        <v>0</v>
      </c>
      <c r="H486" s="22"/>
    </row>
    <row r="487" spans="1:8" ht="13.5">
      <c r="A487" s="6" t="s">
        <v>160</v>
      </c>
      <c r="B487" s="3" t="s">
        <v>161</v>
      </c>
      <c r="C487" s="37"/>
      <c r="D487" s="37">
        <v>0.6703199999999999</v>
      </c>
      <c r="E487" s="38">
        <f t="shared" si="15"/>
        <v>0.6703199999999999</v>
      </c>
      <c r="F487" s="19"/>
      <c r="G487" s="26">
        <f t="shared" si="16"/>
        <v>0</v>
      </c>
      <c r="H487" s="30" t="s">
        <v>127</v>
      </c>
    </row>
    <row r="488" spans="1:8" ht="13.5">
      <c r="A488" s="6" t="s">
        <v>537</v>
      </c>
      <c r="B488" s="3" t="s">
        <v>538</v>
      </c>
      <c r="C488" s="25">
        <v>0.401</v>
      </c>
      <c r="D488" s="25">
        <v>1.14912</v>
      </c>
      <c r="E488" s="33">
        <f t="shared" si="15"/>
        <v>1.14912</v>
      </c>
      <c r="F488" s="19"/>
      <c r="G488" s="26">
        <f t="shared" si="16"/>
        <v>0</v>
      </c>
      <c r="H488" s="22"/>
    </row>
    <row r="489" spans="1:8" ht="13.5">
      <c r="A489" s="3" t="s">
        <v>393</v>
      </c>
      <c r="B489" s="3" t="s">
        <v>394</v>
      </c>
      <c r="C489" s="25">
        <v>0.234</v>
      </c>
      <c r="D489" s="25">
        <v>0.6703199999999999</v>
      </c>
      <c r="E489" s="33">
        <f t="shared" si="15"/>
        <v>0.6703199999999999</v>
      </c>
      <c r="F489" s="19"/>
      <c r="G489" s="26">
        <f t="shared" si="16"/>
        <v>0</v>
      </c>
      <c r="H489" s="22"/>
    </row>
    <row r="490" spans="1:8" ht="13.5">
      <c r="A490" s="3" t="s">
        <v>539</v>
      </c>
      <c r="B490" s="3" t="s">
        <v>540</v>
      </c>
      <c r="C490" s="25">
        <v>0.234</v>
      </c>
      <c r="D490" s="25">
        <v>0.6703199999999999</v>
      </c>
      <c r="E490" s="33">
        <f t="shared" si="15"/>
        <v>0.6703199999999999</v>
      </c>
      <c r="F490" s="19"/>
      <c r="G490" s="26">
        <f t="shared" si="16"/>
        <v>0</v>
      </c>
      <c r="H490" s="22"/>
    </row>
    <row r="491" spans="1:8" ht="13.5">
      <c r="A491" s="3" t="s">
        <v>541</v>
      </c>
      <c r="B491" s="3" t="s">
        <v>542</v>
      </c>
      <c r="C491" s="25">
        <v>0.234</v>
      </c>
      <c r="D491" s="25">
        <v>0.6703199999999999</v>
      </c>
      <c r="E491" s="33">
        <f t="shared" si="15"/>
        <v>0.6703199999999999</v>
      </c>
      <c r="F491" s="19"/>
      <c r="G491" s="26">
        <f t="shared" si="16"/>
        <v>0</v>
      </c>
      <c r="H491" s="22"/>
    </row>
    <row r="492" spans="1:8" ht="12.75" customHeight="1">
      <c r="A492" s="6" t="s">
        <v>543</v>
      </c>
      <c r="B492" s="3" t="s">
        <v>544</v>
      </c>
      <c r="C492" s="25">
        <v>1.6171000000000002</v>
      </c>
      <c r="D492" s="25">
        <v>3.63888</v>
      </c>
      <c r="E492" s="33">
        <f t="shared" si="15"/>
        <v>3.63888</v>
      </c>
      <c r="F492" s="19"/>
      <c r="G492" s="26">
        <f t="shared" si="16"/>
        <v>0</v>
      </c>
      <c r="H492" s="22"/>
    </row>
    <row r="493" spans="1:8" ht="12.75" customHeight="1">
      <c r="A493" s="3" t="s">
        <v>545</v>
      </c>
      <c r="B493" s="3" t="s">
        <v>546</v>
      </c>
      <c r="C493" s="25">
        <v>0.234</v>
      </c>
      <c r="D493" s="25">
        <v>0.6703199999999999</v>
      </c>
      <c r="E493" s="33">
        <f t="shared" si="15"/>
        <v>0.6703199999999999</v>
      </c>
      <c r="F493" s="19"/>
      <c r="G493" s="26">
        <f t="shared" si="16"/>
        <v>0</v>
      </c>
      <c r="H493" s="22"/>
    </row>
    <row r="494" spans="1:8" ht="12" customHeight="1">
      <c r="A494" s="3" t="s">
        <v>547</v>
      </c>
      <c r="B494" s="3" t="s">
        <v>548</v>
      </c>
      <c r="C494" s="25">
        <v>0.234</v>
      </c>
      <c r="D494" s="25">
        <v>0.6703199999999999</v>
      </c>
      <c r="E494" s="33">
        <f t="shared" si="15"/>
        <v>0.6703199999999999</v>
      </c>
      <c r="F494" s="19"/>
      <c r="G494" s="26">
        <f t="shared" si="16"/>
        <v>0</v>
      </c>
      <c r="H494" s="22"/>
    </row>
    <row r="495" spans="1:8" ht="12" customHeight="1">
      <c r="A495" s="3">
        <v>9.316</v>
      </c>
      <c r="B495" s="3" t="s">
        <v>1251</v>
      </c>
      <c r="C495" s="25"/>
      <c r="D495" s="25">
        <v>0.6703199999999999</v>
      </c>
      <c r="E495" s="33">
        <f t="shared" si="15"/>
        <v>0.6703199999999999</v>
      </c>
      <c r="F495" s="19"/>
      <c r="G495" s="26">
        <f t="shared" si="16"/>
        <v>0</v>
      </c>
      <c r="H495" s="22"/>
    </row>
    <row r="496" spans="1:8" ht="12" customHeight="1">
      <c r="A496" s="3" t="s">
        <v>395</v>
      </c>
      <c r="B496" s="3" t="s">
        <v>396</v>
      </c>
      <c r="C496" s="25">
        <v>0.234</v>
      </c>
      <c r="D496" s="25">
        <v>0.6703199999999999</v>
      </c>
      <c r="E496" s="33">
        <f t="shared" si="15"/>
        <v>0.6703199999999999</v>
      </c>
      <c r="F496" s="19"/>
      <c r="G496" s="26">
        <f t="shared" si="16"/>
        <v>0</v>
      </c>
      <c r="H496" s="22"/>
    </row>
    <row r="497" spans="1:8" ht="12" customHeight="1">
      <c r="A497" s="6" t="s">
        <v>549</v>
      </c>
      <c r="B497" s="3" t="s">
        <v>550</v>
      </c>
      <c r="C497" s="25">
        <v>0.234</v>
      </c>
      <c r="D497" s="25">
        <v>0.6703199999999999</v>
      </c>
      <c r="E497" s="33">
        <f t="shared" si="15"/>
        <v>0.6703199999999999</v>
      </c>
      <c r="F497" s="19"/>
      <c r="G497" s="26">
        <f t="shared" si="16"/>
        <v>0</v>
      </c>
      <c r="H497" s="22"/>
    </row>
    <row r="498" spans="1:8" ht="12" customHeight="1">
      <c r="A498" s="6" t="s">
        <v>551</v>
      </c>
      <c r="B498" s="3" t="s">
        <v>552</v>
      </c>
      <c r="C498" s="25">
        <v>0.234</v>
      </c>
      <c r="D498" s="25">
        <v>0.6703199999999999</v>
      </c>
      <c r="E498" s="33">
        <f t="shared" si="15"/>
        <v>0.6703199999999999</v>
      </c>
      <c r="F498" s="19"/>
      <c r="G498" s="26">
        <f t="shared" si="16"/>
        <v>0</v>
      </c>
      <c r="H498" s="22"/>
    </row>
    <row r="499" spans="1:8" ht="12" customHeight="1">
      <c r="A499" s="6" t="s">
        <v>553</v>
      </c>
      <c r="B499" s="3" t="s">
        <v>554</v>
      </c>
      <c r="C499" s="25">
        <v>0.234</v>
      </c>
      <c r="D499" s="25">
        <v>0.6703199999999999</v>
      </c>
      <c r="E499" s="33">
        <f t="shared" si="15"/>
        <v>0.6703199999999999</v>
      </c>
      <c r="F499" s="19"/>
      <c r="G499" s="26">
        <f t="shared" si="16"/>
        <v>0</v>
      </c>
      <c r="H499" s="22"/>
    </row>
    <row r="500" spans="1:8" ht="12" customHeight="1">
      <c r="A500" s="6" t="s">
        <v>555</v>
      </c>
      <c r="B500" s="3" t="s">
        <v>556</v>
      </c>
      <c r="C500" s="25">
        <v>0.234</v>
      </c>
      <c r="D500" s="25">
        <v>0.6703199999999999</v>
      </c>
      <c r="E500" s="33">
        <f t="shared" si="15"/>
        <v>0.6703199999999999</v>
      </c>
      <c r="F500" s="19"/>
      <c r="G500" s="26">
        <f t="shared" si="16"/>
        <v>0</v>
      </c>
      <c r="H500" s="22"/>
    </row>
    <row r="501" spans="1:8" ht="12" customHeight="1">
      <c r="A501" s="6" t="s">
        <v>557</v>
      </c>
      <c r="B501" s="3" t="s">
        <v>558</v>
      </c>
      <c r="C501" s="25">
        <v>0.234</v>
      </c>
      <c r="D501" s="25">
        <v>0.6703199999999999</v>
      </c>
      <c r="E501" s="33">
        <f t="shared" si="15"/>
        <v>0.6703199999999999</v>
      </c>
      <c r="F501" s="19"/>
      <c r="G501" s="26">
        <f t="shared" si="16"/>
        <v>0</v>
      </c>
      <c r="H501" s="22"/>
    </row>
    <row r="502" spans="1:8" ht="12" customHeight="1">
      <c r="A502" s="6" t="s">
        <v>559</v>
      </c>
      <c r="B502" s="3" t="s">
        <v>560</v>
      </c>
      <c r="C502" s="25">
        <v>0.234</v>
      </c>
      <c r="D502" s="25">
        <v>0.6703199999999999</v>
      </c>
      <c r="E502" s="33">
        <f t="shared" si="15"/>
        <v>0.6703199999999999</v>
      </c>
      <c r="F502" s="19"/>
      <c r="G502" s="26">
        <f t="shared" si="16"/>
        <v>0</v>
      </c>
      <c r="H502" s="22"/>
    </row>
    <row r="503" spans="1:8" ht="12" customHeight="1">
      <c r="A503" s="6" t="s">
        <v>561</v>
      </c>
      <c r="B503" s="3" t="s">
        <v>562</v>
      </c>
      <c r="C503" s="25">
        <v>0.234</v>
      </c>
      <c r="D503" s="25">
        <v>0.6703199999999999</v>
      </c>
      <c r="E503" s="33">
        <f t="shared" si="15"/>
        <v>0.6703199999999999</v>
      </c>
      <c r="F503" s="19"/>
      <c r="G503" s="26">
        <f t="shared" si="16"/>
        <v>0</v>
      </c>
      <c r="H503" s="22"/>
    </row>
    <row r="504" spans="1:8" ht="12" customHeight="1">
      <c r="A504" s="6" t="s">
        <v>31</v>
      </c>
      <c r="B504" s="3" t="s">
        <v>58</v>
      </c>
      <c r="C504" s="25">
        <v>1.234</v>
      </c>
      <c r="D504" s="25">
        <v>2.9111039999999995</v>
      </c>
      <c r="E504" s="33">
        <f t="shared" si="15"/>
        <v>2.9111039999999995</v>
      </c>
      <c r="F504" s="19"/>
      <c r="G504" s="26">
        <f t="shared" si="16"/>
        <v>0</v>
      </c>
      <c r="H504" s="22"/>
    </row>
    <row r="505" spans="1:8" ht="12" customHeight="1">
      <c r="A505" s="3" t="s">
        <v>563</v>
      </c>
      <c r="B505" s="3" t="s">
        <v>564</v>
      </c>
      <c r="C505" s="25">
        <v>0.234</v>
      </c>
      <c r="D505" s="25">
        <v>0.6703199999999999</v>
      </c>
      <c r="E505" s="33">
        <f t="shared" si="15"/>
        <v>0.6703199999999999</v>
      </c>
      <c r="F505" s="19"/>
      <c r="G505" s="26">
        <f t="shared" si="16"/>
        <v>0</v>
      </c>
      <c r="H505" s="22"/>
    </row>
    <row r="506" spans="1:8" ht="12" customHeight="1">
      <c r="A506" s="3" t="s">
        <v>397</v>
      </c>
      <c r="B506" s="3" t="s">
        <v>398</v>
      </c>
      <c r="C506" s="25">
        <v>0.234</v>
      </c>
      <c r="D506" s="25">
        <v>0.6703199999999999</v>
      </c>
      <c r="E506" s="33">
        <f t="shared" si="15"/>
        <v>0.6703199999999999</v>
      </c>
      <c r="F506" s="19"/>
      <c r="G506" s="26">
        <f t="shared" si="16"/>
        <v>0</v>
      </c>
      <c r="H506" s="22"/>
    </row>
    <row r="507" spans="1:8" ht="13.5">
      <c r="A507" s="6" t="s">
        <v>565</v>
      </c>
      <c r="B507" s="3" t="s">
        <v>566</v>
      </c>
      <c r="C507" s="25">
        <v>2.7192000000000003</v>
      </c>
      <c r="D507" s="25">
        <v>6.0520320000000005</v>
      </c>
      <c r="E507" s="33">
        <f t="shared" si="15"/>
        <v>6.0520320000000005</v>
      </c>
      <c r="F507" s="19"/>
      <c r="G507" s="26">
        <f t="shared" si="16"/>
        <v>0</v>
      </c>
      <c r="H507" s="22"/>
    </row>
    <row r="508" spans="1:8" ht="13.5">
      <c r="A508" s="6" t="s">
        <v>82</v>
      </c>
      <c r="B508" s="3" t="s">
        <v>89</v>
      </c>
      <c r="C508" s="25">
        <v>3.7192</v>
      </c>
      <c r="D508" s="25">
        <v>0.6722351999999999</v>
      </c>
      <c r="E508" s="33">
        <f>D508*(1-$E$2%)</f>
        <v>0.6722351999999999</v>
      </c>
      <c r="F508" s="19"/>
      <c r="G508" s="26">
        <f t="shared" si="16"/>
        <v>0</v>
      </c>
      <c r="H508" s="22"/>
    </row>
    <row r="509" spans="1:8" ht="13.5">
      <c r="A509" s="6" t="s">
        <v>567</v>
      </c>
      <c r="B509" s="3" t="s">
        <v>568</v>
      </c>
      <c r="C509" s="25">
        <v>2.4411</v>
      </c>
      <c r="D509" s="25">
        <v>5.592383999999999</v>
      </c>
      <c r="E509" s="33">
        <f t="shared" si="15"/>
        <v>5.592383999999999</v>
      </c>
      <c r="F509" s="19"/>
      <c r="G509" s="26">
        <f t="shared" si="16"/>
        <v>0</v>
      </c>
      <c r="H509" s="22"/>
    </row>
    <row r="510" spans="1:8" ht="13.5">
      <c r="A510" s="6" t="s">
        <v>569</v>
      </c>
      <c r="B510" s="3" t="s">
        <v>570</v>
      </c>
      <c r="C510" s="25">
        <v>1.8746</v>
      </c>
      <c r="D510" s="25">
        <v>5.937120000000001</v>
      </c>
      <c r="E510" s="33">
        <f t="shared" si="15"/>
        <v>5.937120000000001</v>
      </c>
      <c r="F510" s="19"/>
      <c r="G510" s="26">
        <f t="shared" si="16"/>
        <v>0</v>
      </c>
      <c r="H510" s="22"/>
    </row>
    <row r="511" spans="1:8" ht="13.5">
      <c r="A511" s="6" t="s">
        <v>571</v>
      </c>
      <c r="B511" s="3" t="s">
        <v>1252</v>
      </c>
      <c r="C511" s="25">
        <v>1.3699000000000001</v>
      </c>
      <c r="D511" s="25">
        <v>4.3092</v>
      </c>
      <c r="E511" s="33">
        <f t="shared" si="15"/>
        <v>4.3092</v>
      </c>
      <c r="F511" s="19"/>
      <c r="G511" s="26">
        <f t="shared" si="16"/>
        <v>0</v>
      </c>
      <c r="H511" s="22"/>
    </row>
    <row r="512" spans="1:8" ht="13.5">
      <c r="A512" s="6" t="s">
        <v>572</v>
      </c>
      <c r="B512" s="3" t="s">
        <v>573</v>
      </c>
      <c r="C512" s="25">
        <v>2.2042</v>
      </c>
      <c r="D512" s="25">
        <v>4.902912</v>
      </c>
      <c r="E512" s="33">
        <f t="shared" si="15"/>
        <v>4.902912</v>
      </c>
      <c r="F512" s="19"/>
      <c r="G512" s="26">
        <f t="shared" si="16"/>
        <v>0</v>
      </c>
      <c r="H512" s="22"/>
    </row>
    <row r="513" spans="1:8" ht="13.5">
      <c r="A513" s="6" t="s">
        <v>32</v>
      </c>
      <c r="B513" s="3" t="s">
        <v>59</v>
      </c>
      <c r="C513" s="25">
        <v>3.2042</v>
      </c>
      <c r="D513" s="25">
        <v>0.6703199999999999</v>
      </c>
      <c r="E513" s="33">
        <f t="shared" si="15"/>
        <v>0.6703199999999999</v>
      </c>
      <c r="F513" s="19"/>
      <c r="G513" s="26">
        <f t="shared" si="16"/>
        <v>0</v>
      </c>
      <c r="H513" s="22"/>
    </row>
    <row r="514" spans="1:8" ht="15" customHeight="1">
      <c r="A514" s="6" t="s">
        <v>574</v>
      </c>
      <c r="B514" s="3" t="s">
        <v>575</v>
      </c>
      <c r="C514" s="25">
        <v>1.5656</v>
      </c>
      <c r="D514" s="25">
        <v>3.63888</v>
      </c>
      <c r="E514" s="33">
        <f t="shared" si="15"/>
        <v>3.63888</v>
      </c>
      <c r="F514" s="19"/>
      <c r="G514" s="26">
        <f t="shared" si="16"/>
        <v>0</v>
      </c>
      <c r="H514" s="22"/>
    </row>
    <row r="515" spans="1:8" ht="13.5">
      <c r="A515" s="6" t="s">
        <v>576</v>
      </c>
      <c r="B515" s="3" t="s">
        <v>577</v>
      </c>
      <c r="C515" s="25">
        <v>1.3081</v>
      </c>
      <c r="D515" s="25">
        <v>3.54312</v>
      </c>
      <c r="E515" s="33">
        <f t="shared" si="15"/>
        <v>3.54312</v>
      </c>
      <c r="F515" s="19"/>
      <c r="G515" s="26">
        <f t="shared" si="16"/>
        <v>0</v>
      </c>
      <c r="H515" s="22"/>
    </row>
    <row r="516" spans="1:8" ht="13.5">
      <c r="A516" s="6" t="s">
        <v>578</v>
      </c>
      <c r="B516" s="3" t="s">
        <v>579</v>
      </c>
      <c r="C516" s="25">
        <v>0.2266</v>
      </c>
      <c r="D516" s="25">
        <v>0.7660800000000001</v>
      </c>
      <c r="E516" s="33">
        <f t="shared" si="15"/>
        <v>0.7660800000000001</v>
      </c>
      <c r="F516" s="19"/>
      <c r="G516" s="26">
        <f t="shared" si="16"/>
        <v>0</v>
      </c>
      <c r="H516" s="22"/>
    </row>
    <row r="517" spans="1:8" ht="13.5">
      <c r="A517" s="6" t="s">
        <v>33</v>
      </c>
      <c r="B517" s="3" t="s">
        <v>60</v>
      </c>
      <c r="C517" s="25"/>
      <c r="D517" s="25">
        <v>0.6703199999999999</v>
      </c>
      <c r="E517" s="33">
        <f t="shared" si="15"/>
        <v>0.6703199999999999</v>
      </c>
      <c r="F517" s="19"/>
      <c r="G517" s="26">
        <f t="shared" si="16"/>
        <v>0</v>
      </c>
      <c r="H517" s="22"/>
    </row>
    <row r="518" spans="1:8" ht="13.5">
      <c r="A518" s="6" t="s">
        <v>580</v>
      </c>
      <c r="B518" s="3" t="s">
        <v>581</v>
      </c>
      <c r="C518" s="25">
        <v>0.234</v>
      </c>
      <c r="D518" s="25">
        <v>0.6703199999999999</v>
      </c>
      <c r="E518" s="33">
        <f t="shared" si="15"/>
        <v>0.6703199999999999</v>
      </c>
      <c r="F518" s="19"/>
      <c r="G518" s="26">
        <f t="shared" si="16"/>
        <v>0</v>
      </c>
      <c r="H518" s="22"/>
    </row>
    <row r="519" spans="1:8" ht="13.5">
      <c r="A519" s="6" t="s">
        <v>325</v>
      </c>
      <c r="B519" s="3" t="s">
        <v>326</v>
      </c>
      <c r="C519" s="25">
        <v>0.28840000000000005</v>
      </c>
      <c r="D519" s="25">
        <v>0.9576</v>
      </c>
      <c r="E519" s="33">
        <f t="shared" si="15"/>
        <v>0.9576</v>
      </c>
      <c r="F519" s="19"/>
      <c r="G519" s="26">
        <f t="shared" si="16"/>
        <v>0</v>
      </c>
      <c r="H519" s="22"/>
    </row>
    <row r="520" spans="1:8" ht="13.5">
      <c r="A520" s="6" t="s">
        <v>582</v>
      </c>
      <c r="B520" s="3" t="s">
        <v>583</v>
      </c>
      <c r="C520" s="25">
        <v>0.5459</v>
      </c>
      <c r="D520" s="25">
        <v>1.72368</v>
      </c>
      <c r="E520" s="33">
        <f t="shared" si="15"/>
        <v>1.72368</v>
      </c>
      <c r="F520" s="19"/>
      <c r="G520" s="26">
        <f t="shared" si="16"/>
        <v>0</v>
      </c>
      <c r="H520" s="22"/>
    </row>
    <row r="521" spans="1:8" ht="13.5">
      <c r="A521" s="6" t="s">
        <v>344</v>
      </c>
      <c r="B521" s="3" t="s">
        <v>345</v>
      </c>
      <c r="C521" s="25">
        <v>0.29869999999999997</v>
      </c>
      <c r="D521" s="25">
        <v>0.9576</v>
      </c>
      <c r="E521" s="33">
        <f t="shared" si="15"/>
        <v>0.9576</v>
      </c>
      <c r="F521" s="19"/>
      <c r="G521" s="26">
        <f t="shared" si="16"/>
        <v>0</v>
      </c>
      <c r="H521" s="22"/>
    </row>
    <row r="522" spans="1:8" ht="13.5">
      <c r="A522" s="3" t="s">
        <v>584</v>
      </c>
      <c r="B522" s="3" t="s">
        <v>564</v>
      </c>
      <c r="C522" s="25">
        <v>0.234</v>
      </c>
      <c r="D522" s="25">
        <v>0.6703199999999999</v>
      </c>
      <c r="E522" s="33">
        <f t="shared" si="15"/>
        <v>0.6703199999999999</v>
      </c>
      <c r="F522" s="19"/>
      <c r="G522" s="26">
        <f t="shared" si="16"/>
        <v>0</v>
      </c>
      <c r="H522" s="22"/>
    </row>
    <row r="523" spans="1:8" ht="13.5">
      <c r="A523" s="3" t="s">
        <v>585</v>
      </c>
      <c r="B523" s="3" t="s">
        <v>586</v>
      </c>
      <c r="C523" s="25">
        <v>0.4429</v>
      </c>
      <c r="D523" s="25">
        <v>1.3406399999999998</v>
      </c>
      <c r="E523" s="33">
        <f t="shared" si="15"/>
        <v>1.3406399999999998</v>
      </c>
      <c r="F523" s="19"/>
      <c r="G523" s="26">
        <f t="shared" si="16"/>
        <v>0</v>
      </c>
      <c r="H523" s="22"/>
    </row>
    <row r="524" spans="1:8" ht="13.5">
      <c r="A524" s="3" t="s">
        <v>587</v>
      </c>
      <c r="B524" s="3" t="s">
        <v>588</v>
      </c>
      <c r="C524" s="25">
        <v>0.234</v>
      </c>
      <c r="D524" s="25">
        <v>0.6703199999999999</v>
      </c>
      <c r="E524" s="33">
        <f t="shared" si="15"/>
        <v>0.6703199999999999</v>
      </c>
      <c r="F524" s="19"/>
      <c r="G524" s="26">
        <f t="shared" si="16"/>
        <v>0</v>
      </c>
      <c r="H524" s="22"/>
    </row>
    <row r="525" spans="1:8" ht="13.5">
      <c r="A525" s="3" t="s">
        <v>346</v>
      </c>
      <c r="B525" s="3" t="s">
        <v>352</v>
      </c>
      <c r="C525" s="25">
        <v>0.234</v>
      </c>
      <c r="D525" s="25">
        <v>0.6703199999999999</v>
      </c>
      <c r="E525" s="33">
        <f t="shared" si="15"/>
        <v>0.6703199999999999</v>
      </c>
      <c r="F525" s="19"/>
      <c r="G525" s="26">
        <f t="shared" si="16"/>
        <v>0</v>
      </c>
      <c r="H525" s="22"/>
    </row>
    <row r="526" spans="1:8" ht="13.5">
      <c r="A526" s="12" t="s">
        <v>164</v>
      </c>
      <c r="B526" s="12" t="s">
        <v>165</v>
      </c>
      <c r="C526" s="40"/>
      <c r="D526" s="37">
        <v>3.63888</v>
      </c>
      <c r="E526" s="38">
        <f t="shared" si="15"/>
        <v>3.63888</v>
      </c>
      <c r="G526" s="26">
        <f t="shared" si="16"/>
        <v>0</v>
      </c>
      <c r="H526" s="30" t="s">
        <v>127</v>
      </c>
    </row>
    <row r="527" spans="1:8" ht="13.5">
      <c r="A527" s="6" t="s">
        <v>589</v>
      </c>
      <c r="B527" s="3" t="s">
        <v>590</v>
      </c>
      <c r="C527" s="25">
        <v>2.06</v>
      </c>
      <c r="D527" s="25">
        <v>4.902912</v>
      </c>
      <c r="E527" s="33">
        <f t="shared" si="15"/>
        <v>4.902912</v>
      </c>
      <c r="F527" s="19"/>
      <c r="G527" s="26">
        <f t="shared" si="16"/>
        <v>0</v>
      </c>
      <c r="H527" s="22"/>
    </row>
    <row r="528" spans="1:8" ht="13.5">
      <c r="A528" s="6" t="s">
        <v>591</v>
      </c>
      <c r="B528" s="3" t="s">
        <v>592</v>
      </c>
      <c r="C528" s="25">
        <v>2.8428</v>
      </c>
      <c r="D528" s="25">
        <v>5.975423999999999</v>
      </c>
      <c r="E528" s="33">
        <f t="shared" si="15"/>
        <v>5.975423999999999</v>
      </c>
      <c r="F528" s="19"/>
      <c r="G528" s="26">
        <f t="shared" si="16"/>
        <v>0</v>
      </c>
      <c r="H528" s="22"/>
    </row>
    <row r="529" spans="1:8" ht="13.5">
      <c r="A529" s="3" t="s">
        <v>593</v>
      </c>
      <c r="B529" s="3" t="s">
        <v>594</v>
      </c>
      <c r="C529" s="25">
        <v>0.234</v>
      </c>
      <c r="D529" s="25">
        <v>0.6703199999999999</v>
      </c>
      <c r="E529" s="33">
        <f t="shared" si="15"/>
        <v>0.6703199999999999</v>
      </c>
      <c r="F529" s="19"/>
      <c r="G529" s="26">
        <f t="shared" si="16"/>
        <v>0</v>
      </c>
      <c r="H529" s="22"/>
    </row>
    <row r="530" spans="1:8" ht="13.5">
      <c r="A530" s="6" t="s">
        <v>595</v>
      </c>
      <c r="B530" s="3" t="s">
        <v>596</v>
      </c>
      <c r="C530" s="25">
        <v>0.234</v>
      </c>
      <c r="D530" s="25">
        <v>0.6703199999999999</v>
      </c>
      <c r="E530" s="33">
        <f t="shared" si="15"/>
        <v>0.6703199999999999</v>
      </c>
      <c r="F530" s="19"/>
      <c r="G530" s="26">
        <f t="shared" si="16"/>
        <v>0</v>
      </c>
      <c r="H530" s="22"/>
    </row>
    <row r="531" spans="1:8" ht="13.5">
      <c r="A531" s="6" t="s">
        <v>597</v>
      </c>
      <c r="B531" s="3" t="s">
        <v>598</v>
      </c>
      <c r="C531" s="25">
        <v>0.234</v>
      </c>
      <c r="D531" s="25">
        <v>0.6703199999999999</v>
      </c>
      <c r="E531" s="33">
        <f t="shared" si="15"/>
        <v>0.6703199999999999</v>
      </c>
      <c r="F531" s="19"/>
      <c r="G531" s="26">
        <f t="shared" si="16"/>
        <v>0</v>
      </c>
      <c r="H531" s="22"/>
    </row>
    <row r="532" spans="1:8" ht="13.5">
      <c r="A532" s="6" t="s">
        <v>599</v>
      </c>
      <c r="B532" s="3" t="s">
        <v>598</v>
      </c>
      <c r="C532" s="25">
        <v>0.234</v>
      </c>
      <c r="D532" s="25">
        <v>0.6703199999999999</v>
      </c>
      <c r="E532" s="33">
        <f t="shared" si="15"/>
        <v>0.6703199999999999</v>
      </c>
      <c r="F532" s="19"/>
      <c r="G532" s="26">
        <f t="shared" si="16"/>
        <v>0</v>
      </c>
      <c r="H532" s="22"/>
    </row>
    <row r="533" spans="1:8" ht="13.5">
      <c r="A533" s="6" t="s">
        <v>600</v>
      </c>
      <c r="B533" s="3" t="s">
        <v>601</v>
      </c>
      <c r="C533" s="25">
        <v>0.234</v>
      </c>
      <c r="D533" s="25">
        <v>0.6703199999999999</v>
      </c>
      <c r="E533" s="33">
        <f t="shared" si="15"/>
        <v>0.6703199999999999</v>
      </c>
      <c r="F533" s="19"/>
      <c r="G533" s="26">
        <f t="shared" si="16"/>
        <v>0</v>
      </c>
      <c r="H533" s="22"/>
    </row>
    <row r="534" spans="1:8" ht="13.5">
      <c r="A534" s="6" t="s">
        <v>602</v>
      </c>
      <c r="B534" s="3" t="s">
        <v>603</v>
      </c>
      <c r="C534" s="25">
        <v>0.234</v>
      </c>
      <c r="D534" s="25">
        <v>0.6703199999999999</v>
      </c>
      <c r="E534" s="33">
        <f t="shared" si="15"/>
        <v>0.6703199999999999</v>
      </c>
      <c r="F534" s="19"/>
      <c r="G534" s="26">
        <f t="shared" si="16"/>
        <v>0</v>
      </c>
      <c r="H534" s="22"/>
    </row>
    <row r="535" spans="1:8" ht="13.5">
      <c r="A535" s="6" t="s">
        <v>604</v>
      </c>
      <c r="B535" s="3" t="s">
        <v>605</v>
      </c>
      <c r="C535" s="25">
        <v>0.234</v>
      </c>
      <c r="D535" s="25">
        <v>0.6703199999999999</v>
      </c>
      <c r="E535" s="33">
        <f t="shared" si="15"/>
        <v>0.6703199999999999</v>
      </c>
      <c r="F535" s="19"/>
      <c r="G535" s="26">
        <f t="shared" si="16"/>
        <v>0</v>
      </c>
      <c r="H535" s="22"/>
    </row>
    <row r="536" spans="1:8" ht="13.5">
      <c r="A536" s="3" t="s">
        <v>606</v>
      </c>
      <c r="B536" s="3" t="s">
        <v>607</v>
      </c>
      <c r="C536" s="25">
        <v>0.234</v>
      </c>
      <c r="D536" s="25">
        <v>0.6703199999999999</v>
      </c>
      <c r="E536" s="33">
        <f t="shared" si="15"/>
        <v>0.6703199999999999</v>
      </c>
      <c r="F536" s="19"/>
      <c r="G536" s="26">
        <f t="shared" si="16"/>
        <v>0</v>
      </c>
      <c r="H536" s="22"/>
    </row>
    <row r="537" spans="1:8" ht="13.5">
      <c r="A537" s="3" t="s">
        <v>608</v>
      </c>
      <c r="B537" s="3" t="s">
        <v>609</v>
      </c>
      <c r="C537" s="25">
        <v>0.234</v>
      </c>
      <c r="D537" s="25">
        <v>0.6703199999999999</v>
      </c>
      <c r="E537" s="33">
        <f t="shared" si="15"/>
        <v>0.6703199999999999</v>
      </c>
      <c r="F537" s="19"/>
      <c r="G537" s="26">
        <f t="shared" si="16"/>
        <v>0</v>
      </c>
      <c r="H537" s="22"/>
    </row>
    <row r="538" spans="1:8" ht="13.5">
      <c r="A538" s="6" t="s">
        <v>610</v>
      </c>
      <c r="B538" s="3" t="s">
        <v>611</v>
      </c>
      <c r="C538" s="25">
        <v>0.234</v>
      </c>
      <c r="D538" s="25">
        <v>0.6703199999999999</v>
      </c>
      <c r="E538" s="33">
        <f t="shared" si="15"/>
        <v>0.6703199999999999</v>
      </c>
      <c r="F538" s="19"/>
      <c r="G538" s="26">
        <f t="shared" si="16"/>
        <v>0</v>
      </c>
      <c r="H538" s="22"/>
    </row>
    <row r="539" spans="1:8" ht="13.5">
      <c r="A539" s="6" t="s">
        <v>612</v>
      </c>
      <c r="B539" s="3" t="s">
        <v>613</v>
      </c>
      <c r="C539" s="25">
        <v>0.234</v>
      </c>
      <c r="D539" s="25">
        <v>0.6703199999999999</v>
      </c>
      <c r="E539" s="33">
        <f t="shared" si="15"/>
        <v>0.6703199999999999</v>
      </c>
      <c r="F539" s="19"/>
      <c r="G539" s="26">
        <f t="shared" si="16"/>
        <v>0</v>
      </c>
      <c r="H539" s="22"/>
    </row>
    <row r="540" spans="1:8" ht="13.5">
      <c r="A540" s="3" t="s">
        <v>614</v>
      </c>
      <c r="B540" s="3" t="s">
        <v>615</v>
      </c>
      <c r="C540" s="25">
        <v>0.234</v>
      </c>
      <c r="D540" s="25">
        <v>0.6703199999999999</v>
      </c>
      <c r="E540" s="33">
        <f t="shared" si="15"/>
        <v>0.6703199999999999</v>
      </c>
      <c r="F540" s="19"/>
      <c r="G540" s="26">
        <f t="shared" si="16"/>
        <v>0</v>
      </c>
      <c r="H540" s="22"/>
    </row>
    <row r="541" spans="1:8" ht="13.5">
      <c r="A541" s="6" t="s">
        <v>616</v>
      </c>
      <c r="B541" s="3" t="s">
        <v>617</v>
      </c>
      <c r="C541" s="25">
        <v>0.234</v>
      </c>
      <c r="D541" s="25">
        <v>0.6703199999999999</v>
      </c>
      <c r="E541" s="33">
        <f t="shared" si="15"/>
        <v>0.6703199999999999</v>
      </c>
      <c r="F541" s="19"/>
      <c r="G541" s="26">
        <f t="shared" si="16"/>
        <v>0</v>
      </c>
      <c r="H541" s="22"/>
    </row>
    <row r="542" spans="1:8" ht="13.5">
      <c r="A542" s="6" t="s">
        <v>347</v>
      </c>
      <c r="B542" s="3" t="s">
        <v>617</v>
      </c>
      <c r="C542" s="25">
        <v>0.234</v>
      </c>
      <c r="D542" s="25">
        <v>0.6703199999999999</v>
      </c>
      <c r="E542" s="33">
        <f t="shared" si="15"/>
        <v>0.6703199999999999</v>
      </c>
      <c r="F542" s="19"/>
      <c r="G542" s="26">
        <f t="shared" si="16"/>
        <v>0</v>
      </c>
      <c r="H542" s="22"/>
    </row>
    <row r="543" spans="1:8" ht="13.5">
      <c r="A543" s="6" t="s">
        <v>348</v>
      </c>
      <c r="B543" s="3" t="s">
        <v>350</v>
      </c>
      <c r="C543" s="25">
        <v>0.234</v>
      </c>
      <c r="D543" s="25">
        <v>0.6703199999999999</v>
      </c>
      <c r="E543" s="33">
        <f t="shared" si="15"/>
        <v>0.6703199999999999</v>
      </c>
      <c r="F543" s="19"/>
      <c r="G543" s="26">
        <f t="shared" si="16"/>
        <v>0</v>
      </c>
      <c r="H543" s="22"/>
    </row>
    <row r="544" spans="1:8" ht="13.5">
      <c r="A544" s="6" t="s">
        <v>618</v>
      </c>
      <c r="B544" s="3" t="s">
        <v>619</v>
      </c>
      <c r="C544" s="25">
        <v>0.234</v>
      </c>
      <c r="D544" s="25">
        <v>0.6703199999999999</v>
      </c>
      <c r="E544" s="33">
        <f t="shared" si="15"/>
        <v>0.6703199999999999</v>
      </c>
      <c r="F544" s="19"/>
      <c r="G544" s="26">
        <f t="shared" si="16"/>
        <v>0</v>
      </c>
      <c r="H544" s="22"/>
    </row>
    <row r="545" spans="1:8" ht="13.5">
      <c r="A545" s="3" t="s">
        <v>620</v>
      </c>
      <c r="B545" s="3" t="s">
        <v>621</v>
      </c>
      <c r="C545" s="25">
        <v>0.234</v>
      </c>
      <c r="D545" s="25">
        <v>0.6703199999999999</v>
      </c>
      <c r="E545" s="33">
        <f t="shared" si="15"/>
        <v>0.6703199999999999</v>
      </c>
      <c r="F545" s="19"/>
      <c r="G545" s="26">
        <f t="shared" si="16"/>
        <v>0</v>
      </c>
      <c r="H545" s="22"/>
    </row>
    <row r="546" spans="1:8" ht="13.5">
      <c r="A546" s="6" t="s">
        <v>622</v>
      </c>
      <c r="B546" s="3" t="s">
        <v>613</v>
      </c>
      <c r="C546" s="25">
        <v>0.234</v>
      </c>
      <c r="D546" s="25">
        <v>0.6703199999999999</v>
      </c>
      <c r="E546" s="33">
        <f t="shared" si="15"/>
        <v>0.6703199999999999</v>
      </c>
      <c r="F546" s="19"/>
      <c r="G546" s="26">
        <f t="shared" si="16"/>
        <v>0</v>
      </c>
      <c r="H546" s="22"/>
    </row>
    <row r="547" spans="1:8" ht="13.5">
      <c r="A547" s="6" t="s">
        <v>623</v>
      </c>
      <c r="B547" s="3" t="s">
        <v>624</v>
      </c>
      <c r="C547" s="25">
        <v>0.234</v>
      </c>
      <c r="D547" s="25">
        <v>0.6703199999999999</v>
      </c>
      <c r="E547" s="33">
        <f t="shared" si="15"/>
        <v>0.6703199999999999</v>
      </c>
      <c r="F547" s="19"/>
      <c r="G547" s="26">
        <f t="shared" si="16"/>
        <v>0</v>
      </c>
      <c r="H547" s="22"/>
    </row>
    <row r="548" spans="1:8" ht="13.5">
      <c r="A548" s="6" t="s">
        <v>625</v>
      </c>
      <c r="B548" s="3" t="s">
        <v>626</v>
      </c>
      <c r="C548" s="25">
        <v>0.234</v>
      </c>
      <c r="D548" s="25">
        <v>0.6703199999999999</v>
      </c>
      <c r="E548" s="33">
        <f t="shared" si="15"/>
        <v>0.6703199999999999</v>
      </c>
      <c r="F548" s="19"/>
      <c r="G548" s="26">
        <f t="shared" si="16"/>
        <v>0</v>
      </c>
      <c r="H548" s="22"/>
    </row>
    <row r="549" spans="1:8" ht="13.5">
      <c r="A549" s="6" t="s">
        <v>627</v>
      </c>
      <c r="B549" s="3" t="s">
        <v>628</v>
      </c>
      <c r="C549" s="25">
        <v>0.234</v>
      </c>
      <c r="D549" s="25">
        <v>0.6703199999999999</v>
      </c>
      <c r="E549" s="33">
        <f aca="true" t="shared" si="17" ref="E549:E615">D549*(1-$E$2%)</f>
        <v>0.6703199999999999</v>
      </c>
      <c r="F549" s="19"/>
      <c r="G549" s="26">
        <f aca="true" t="shared" si="18" ref="G549:G615">E549*F549</f>
        <v>0</v>
      </c>
      <c r="H549" s="22"/>
    </row>
    <row r="550" spans="1:8" ht="13.5">
      <c r="A550" s="6" t="s">
        <v>629</v>
      </c>
      <c r="B550" s="3" t="s">
        <v>630</v>
      </c>
      <c r="C550" s="25">
        <v>0.234</v>
      </c>
      <c r="D550" s="25">
        <v>0.6703199999999999</v>
      </c>
      <c r="E550" s="33">
        <f t="shared" si="17"/>
        <v>0.6703199999999999</v>
      </c>
      <c r="F550" s="19"/>
      <c r="G550" s="26">
        <f t="shared" si="18"/>
        <v>0</v>
      </c>
      <c r="H550" s="22"/>
    </row>
    <row r="551" spans="1:8" ht="13.5">
      <c r="A551" s="6" t="s">
        <v>631</v>
      </c>
      <c r="B551" s="3" t="s">
        <v>632</v>
      </c>
      <c r="C551" s="25">
        <v>0.234</v>
      </c>
      <c r="D551" s="25">
        <v>0.6703199999999999</v>
      </c>
      <c r="E551" s="33">
        <f t="shared" si="17"/>
        <v>0.6703199999999999</v>
      </c>
      <c r="F551" s="19"/>
      <c r="G551" s="26">
        <f t="shared" si="18"/>
        <v>0</v>
      </c>
      <c r="H551" s="22"/>
    </row>
    <row r="552" spans="1:8" ht="13.5">
      <c r="A552" s="6" t="s">
        <v>664</v>
      </c>
      <c r="B552" s="3" t="s">
        <v>665</v>
      </c>
      <c r="C552" s="25">
        <v>0.234</v>
      </c>
      <c r="D552" s="25">
        <v>0.6703199999999999</v>
      </c>
      <c r="E552" s="33">
        <f t="shared" si="17"/>
        <v>0.6703199999999999</v>
      </c>
      <c r="F552" s="19"/>
      <c r="G552" s="26">
        <f t="shared" si="18"/>
        <v>0</v>
      </c>
      <c r="H552" s="22"/>
    </row>
    <row r="553" spans="1:8" ht="13.5">
      <c r="A553" s="6" t="s">
        <v>633</v>
      </c>
      <c r="B553" s="3" t="s">
        <v>634</v>
      </c>
      <c r="C553" s="25">
        <v>0.234</v>
      </c>
      <c r="D553" s="25">
        <v>0.6703199999999999</v>
      </c>
      <c r="E553" s="33">
        <f t="shared" si="17"/>
        <v>0.6703199999999999</v>
      </c>
      <c r="F553" s="19"/>
      <c r="G553" s="26">
        <f t="shared" si="18"/>
        <v>0</v>
      </c>
      <c r="H553" s="22"/>
    </row>
    <row r="554" spans="1:8" ht="13.5">
      <c r="A554" s="6" t="s">
        <v>635</v>
      </c>
      <c r="B554" s="3" t="s">
        <v>636</v>
      </c>
      <c r="C554" s="25">
        <v>0.234</v>
      </c>
      <c r="D554" s="25">
        <v>0.6703199999999999</v>
      </c>
      <c r="E554" s="33">
        <f t="shared" si="17"/>
        <v>0.6703199999999999</v>
      </c>
      <c r="F554" s="19"/>
      <c r="G554" s="26">
        <f t="shared" si="18"/>
        <v>0</v>
      </c>
      <c r="H554" s="22"/>
    </row>
    <row r="555" spans="1:8" ht="13.5">
      <c r="A555" s="6" t="s">
        <v>637</v>
      </c>
      <c r="B555" s="3" t="s">
        <v>638</v>
      </c>
      <c r="C555" s="25">
        <v>0.234</v>
      </c>
      <c r="D555" s="25">
        <v>0.6703199999999999</v>
      </c>
      <c r="E555" s="33">
        <f t="shared" si="17"/>
        <v>0.6703199999999999</v>
      </c>
      <c r="F555" s="19"/>
      <c r="G555" s="26">
        <f t="shared" si="18"/>
        <v>0</v>
      </c>
      <c r="H555" s="22"/>
    </row>
    <row r="556" spans="1:8" ht="13.5">
      <c r="A556" s="6" t="s">
        <v>639</v>
      </c>
      <c r="B556" s="3" t="s">
        <v>640</v>
      </c>
      <c r="C556" s="25">
        <v>0.234</v>
      </c>
      <c r="D556" s="25">
        <v>0.6703199999999999</v>
      </c>
      <c r="E556" s="33">
        <f t="shared" si="17"/>
        <v>0.6703199999999999</v>
      </c>
      <c r="F556" s="19"/>
      <c r="G556" s="26">
        <f t="shared" si="18"/>
        <v>0</v>
      </c>
      <c r="H556" s="22"/>
    </row>
    <row r="557" spans="1:8" ht="13.5">
      <c r="A557" s="6" t="s">
        <v>641</v>
      </c>
      <c r="B557" s="3" t="s">
        <v>642</v>
      </c>
      <c r="C557" s="25">
        <v>0.234</v>
      </c>
      <c r="D557" s="25">
        <v>0.6703199999999999</v>
      </c>
      <c r="E557" s="33">
        <f t="shared" si="17"/>
        <v>0.6703199999999999</v>
      </c>
      <c r="F557" s="19"/>
      <c r="G557" s="26">
        <f t="shared" si="18"/>
        <v>0</v>
      </c>
      <c r="H557" s="22"/>
    </row>
    <row r="558" spans="1:8" ht="13.5">
      <c r="A558" s="6" t="s">
        <v>643</v>
      </c>
      <c r="B558" s="3" t="s">
        <v>644</v>
      </c>
      <c r="C558" s="25">
        <v>0.234</v>
      </c>
      <c r="D558" s="25">
        <v>0.6703199999999999</v>
      </c>
      <c r="E558" s="33">
        <f t="shared" si="17"/>
        <v>0.6703199999999999</v>
      </c>
      <c r="F558" s="19"/>
      <c r="G558" s="26">
        <f t="shared" si="18"/>
        <v>0</v>
      </c>
      <c r="H558" s="22"/>
    </row>
    <row r="559" spans="1:8" ht="13.5">
      <c r="A559" s="6" t="s">
        <v>645</v>
      </c>
      <c r="B559" s="3" t="s">
        <v>646</v>
      </c>
      <c r="C559" s="25">
        <v>0.234</v>
      </c>
      <c r="D559" s="25">
        <v>0.6703199999999999</v>
      </c>
      <c r="E559" s="33">
        <f t="shared" si="17"/>
        <v>0.6703199999999999</v>
      </c>
      <c r="F559" s="19"/>
      <c r="G559" s="26">
        <f t="shared" si="18"/>
        <v>0</v>
      </c>
      <c r="H559" s="22"/>
    </row>
    <row r="560" spans="1:8" ht="13.5">
      <c r="A560" s="6" t="s">
        <v>647</v>
      </c>
      <c r="B560" s="3" t="s">
        <v>648</v>
      </c>
      <c r="C560" s="25">
        <v>0.234</v>
      </c>
      <c r="D560" s="25">
        <v>0.6703199999999999</v>
      </c>
      <c r="E560" s="33">
        <f t="shared" si="17"/>
        <v>0.6703199999999999</v>
      </c>
      <c r="F560" s="19"/>
      <c r="G560" s="26">
        <f t="shared" si="18"/>
        <v>0</v>
      </c>
      <c r="H560" s="22"/>
    </row>
    <row r="561" spans="1:8" ht="13.5">
      <c r="A561" s="6" t="s">
        <v>399</v>
      </c>
      <c r="B561" s="3" t="s">
        <v>400</v>
      </c>
      <c r="C561" s="25">
        <v>0.234</v>
      </c>
      <c r="D561" s="25">
        <v>0.6703199999999999</v>
      </c>
      <c r="E561" s="33">
        <f t="shared" si="17"/>
        <v>0.6703199999999999</v>
      </c>
      <c r="F561" s="19"/>
      <c r="G561" s="26">
        <f t="shared" si="18"/>
        <v>0</v>
      </c>
      <c r="H561" s="22"/>
    </row>
    <row r="562" spans="1:8" ht="13.5">
      <c r="A562" s="6" t="s">
        <v>649</v>
      </c>
      <c r="B562" s="3" t="s">
        <v>650</v>
      </c>
      <c r="C562" s="25">
        <v>0.234</v>
      </c>
      <c r="D562" s="25">
        <v>0.6703199999999999</v>
      </c>
      <c r="E562" s="33">
        <f t="shared" si="17"/>
        <v>0.6703199999999999</v>
      </c>
      <c r="F562" s="19"/>
      <c r="G562" s="26">
        <f t="shared" si="18"/>
        <v>0</v>
      </c>
      <c r="H562" s="22"/>
    </row>
    <row r="563" spans="1:8" ht="13.5">
      <c r="A563" s="6" t="s">
        <v>651</v>
      </c>
      <c r="B563" s="3" t="s">
        <v>652</v>
      </c>
      <c r="C563" s="25">
        <v>0.234</v>
      </c>
      <c r="D563" s="25">
        <v>0.6703199999999999</v>
      </c>
      <c r="E563" s="33">
        <f t="shared" si="17"/>
        <v>0.6703199999999999</v>
      </c>
      <c r="F563" s="19"/>
      <c r="G563" s="26">
        <f t="shared" si="18"/>
        <v>0</v>
      </c>
      <c r="H563" s="22"/>
    </row>
    <row r="564" spans="1:8" ht="13.5">
      <c r="A564" s="6" t="s">
        <v>349</v>
      </c>
      <c r="B564" s="3" t="s">
        <v>351</v>
      </c>
      <c r="C564" s="25">
        <v>0.234</v>
      </c>
      <c r="D564" s="25">
        <v>0.6703199999999999</v>
      </c>
      <c r="E564" s="33">
        <f t="shared" si="17"/>
        <v>0.6703199999999999</v>
      </c>
      <c r="F564" s="19"/>
      <c r="G564" s="26">
        <f t="shared" si="18"/>
        <v>0</v>
      </c>
      <c r="H564" s="22"/>
    </row>
    <row r="565" spans="1:8" ht="13.5">
      <c r="A565" s="3" t="s">
        <v>653</v>
      </c>
      <c r="B565" s="3" t="s">
        <v>654</v>
      </c>
      <c r="C565" s="25">
        <v>0.234</v>
      </c>
      <c r="D565" s="25">
        <v>0.6703199999999999</v>
      </c>
      <c r="E565" s="33">
        <f t="shared" si="17"/>
        <v>0.6703199999999999</v>
      </c>
      <c r="F565" s="19"/>
      <c r="G565" s="26">
        <f t="shared" si="18"/>
        <v>0</v>
      </c>
      <c r="H565" s="22"/>
    </row>
    <row r="566" spans="1:8" ht="13.5">
      <c r="A566" s="3" t="s">
        <v>655</v>
      </c>
      <c r="B566" s="3" t="s">
        <v>656</v>
      </c>
      <c r="C566" s="25">
        <v>0.234</v>
      </c>
      <c r="D566" s="25">
        <v>0.6703199999999999</v>
      </c>
      <c r="E566" s="33">
        <f t="shared" si="17"/>
        <v>0.6703199999999999</v>
      </c>
      <c r="F566" s="19"/>
      <c r="G566" s="26">
        <f t="shared" si="18"/>
        <v>0</v>
      </c>
      <c r="H566" s="22"/>
    </row>
    <row r="567" spans="1:8" ht="13.5">
      <c r="A567" s="6" t="s">
        <v>657</v>
      </c>
      <c r="B567" s="3" t="s">
        <v>568</v>
      </c>
      <c r="C567" s="25">
        <v>1.9158000000000002</v>
      </c>
      <c r="D567" s="25">
        <v>4.21344</v>
      </c>
      <c r="E567" s="33">
        <f t="shared" si="17"/>
        <v>4.21344</v>
      </c>
      <c r="F567" s="19"/>
      <c r="G567" s="26">
        <f t="shared" si="18"/>
        <v>0</v>
      </c>
      <c r="H567" s="22"/>
    </row>
    <row r="568" spans="1:8" ht="13.5">
      <c r="A568" s="6" t="s">
        <v>658</v>
      </c>
      <c r="B568" s="3" t="s">
        <v>659</v>
      </c>
      <c r="C568" s="25">
        <v>1.2875</v>
      </c>
      <c r="D568" s="25">
        <v>2.9877119999999997</v>
      </c>
      <c r="E568" s="33">
        <f t="shared" si="17"/>
        <v>2.9877119999999997</v>
      </c>
      <c r="F568" s="19"/>
      <c r="G568" s="26">
        <f t="shared" si="18"/>
        <v>0</v>
      </c>
      <c r="H568" s="22"/>
    </row>
    <row r="569" spans="1:8" ht="13.5">
      <c r="A569" s="6" t="s">
        <v>125</v>
      </c>
      <c r="B569" s="3" t="s">
        <v>660</v>
      </c>
      <c r="C569" s="25">
        <v>1.6068</v>
      </c>
      <c r="D569" s="25">
        <v>2.2216319999999996</v>
      </c>
      <c r="E569" s="33">
        <f t="shared" si="17"/>
        <v>2.2216319999999996</v>
      </c>
      <c r="F569" s="19"/>
      <c r="G569" s="26">
        <f t="shared" si="18"/>
        <v>0</v>
      </c>
      <c r="H569" s="22"/>
    </row>
    <row r="570" spans="1:8" ht="12.75" customHeight="1">
      <c r="A570" s="6" t="s">
        <v>661</v>
      </c>
      <c r="B570" s="3" t="s">
        <v>672</v>
      </c>
      <c r="C570" s="25">
        <v>1.6583</v>
      </c>
      <c r="D570" s="25">
        <v>3.63888</v>
      </c>
      <c r="E570" s="33">
        <f t="shared" si="17"/>
        <v>3.63888</v>
      </c>
      <c r="F570" s="19"/>
      <c r="G570" s="26">
        <f t="shared" si="18"/>
        <v>0</v>
      </c>
      <c r="H570" s="22"/>
    </row>
    <row r="571" spans="1:8" ht="12" customHeight="1">
      <c r="A571" s="6" t="s">
        <v>673</v>
      </c>
      <c r="B571" s="3" t="s">
        <v>672</v>
      </c>
      <c r="C571" s="25">
        <v>2.3587000000000002</v>
      </c>
      <c r="D571" s="25">
        <v>4.50072</v>
      </c>
      <c r="E571" s="33">
        <f t="shared" si="17"/>
        <v>4.50072</v>
      </c>
      <c r="F571" s="19"/>
      <c r="G571" s="26">
        <f t="shared" si="18"/>
        <v>0</v>
      </c>
      <c r="H571" s="22"/>
    </row>
    <row r="572" spans="1:8" ht="13.5">
      <c r="A572" s="6" t="s">
        <v>126</v>
      </c>
      <c r="B572" s="3" t="s">
        <v>672</v>
      </c>
      <c r="C572" s="25">
        <v>1.6583</v>
      </c>
      <c r="D572" s="25">
        <v>3.54312</v>
      </c>
      <c r="E572" s="33">
        <f t="shared" si="17"/>
        <v>3.54312</v>
      </c>
      <c r="F572" s="19"/>
      <c r="G572" s="26">
        <f t="shared" si="18"/>
        <v>0</v>
      </c>
      <c r="H572" s="22"/>
    </row>
    <row r="573" spans="1:8" ht="13.5">
      <c r="A573" s="6" t="s">
        <v>674</v>
      </c>
      <c r="B573" s="3" t="s">
        <v>675</v>
      </c>
      <c r="C573" s="25">
        <v>2.3072000000000004</v>
      </c>
      <c r="D573" s="25">
        <v>5.17104</v>
      </c>
      <c r="E573" s="33">
        <f t="shared" si="17"/>
        <v>5.17104</v>
      </c>
      <c r="F573" s="19"/>
      <c r="G573" s="26">
        <f t="shared" si="18"/>
        <v>0</v>
      </c>
      <c r="H573" s="22"/>
    </row>
    <row r="574" spans="1:8" ht="12" customHeight="1">
      <c r="A574" s="6" t="s">
        <v>676</v>
      </c>
      <c r="B574" s="3" t="s">
        <v>677</v>
      </c>
      <c r="C574" s="25">
        <v>2.4823000000000004</v>
      </c>
      <c r="D574" s="25">
        <v>5.515776</v>
      </c>
      <c r="E574" s="33">
        <f t="shared" si="17"/>
        <v>5.515776</v>
      </c>
      <c r="F574" s="19"/>
      <c r="G574" s="26">
        <f t="shared" si="18"/>
        <v>0</v>
      </c>
      <c r="H574" s="22"/>
    </row>
    <row r="575" spans="1:8" ht="12" customHeight="1">
      <c r="A575" s="6" t="s">
        <v>331</v>
      </c>
      <c r="B575" s="3" t="s">
        <v>678</v>
      </c>
      <c r="C575" s="25">
        <v>2.3793</v>
      </c>
      <c r="D575" s="25">
        <v>4.443263999999999</v>
      </c>
      <c r="E575" s="33">
        <f t="shared" si="17"/>
        <v>4.443263999999999</v>
      </c>
      <c r="F575" s="19"/>
      <c r="G575" s="26">
        <f t="shared" si="18"/>
        <v>0</v>
      </c>
      <c r="H575" s="22"/>
    </row>
    <row r="576" spans="1:8" ht="12" customHeight="1">
      <c r="A576" s="3" t="s">
        <v>679</v>
      </c>
      <c r="B576" s="3" t="s">
        <v>680</v>
      </c>
      <c r="C576" s="25">
        <v>11.0828</v>
      </c>
      <c r="D576" s="25">
        <v>35.4312</v>
      </c>
      <c r="E576" s="33">
        <f t="shared" si="17"/>
        <v>35.4312</v>
      </c>
      <c r="F576" s="19"/>
      <c r="G576" s="26">
        <f t="shared" si="18"/>
        <v>0</v>
      </c>
      <c r="H576" s="22"/>
    </row>
    <row r="577" spans="1:8" ht="12" customHeight="1">
      <c r="A577" s="3" t="s">
        <v>681</v>
      </c>
      <c r="B577" s="3" t="s">
        <v>682</v>
      </c>
      <c r="C577" s="25">
        <v>3.2136</v>
      </c>
      <c r="D577" s="25">
        <v>10.246319999999999</v>
      </c>
      <c r="E577" s="33">
        <f t="shared" si="17"/>
        <v>10.246319999999999</v>
      </c>
      <c r="F577" s="19"/>
      <c r="G577" s="26">
        <f t="shared" si="18"/>
        <v>0</v>
      </c>
      <c r="H577" s="22"/>
    </row>
    <row r="578" spans="1:8" ht="12" customHeight="1">
      <c r="A578" s="3" t="s">
        <v>747</v>
      </c>
      <c r="B578" s="3" t="s">
        <v>748</v>
      </c>
      <c r="C578" s="25">
        <v>2.1</v>
      </c>
      <c r="D578" s="25">
        <v>6.0328800000000005</v>
      </c>
      <c r="E578" s="33">
        <f t="shared" si="17"/>
        <v>6.0328800000000005</v>
      </c>
      <c r="F578" s="19"/>
      <c r="G578" s="26">
        <f t="shared" si="18"/>
        <v>0</v>
      </c>
      <c r="H578" s="22"/>
    </row>
    <row r="579" spans="1:8" ht="12" customHeight="1">
      <c r="A579" s="32" t="s">
        <v>150</v>
      </c>
      <c r="B579" s="32" t="s">
        <v>151</v>
      </c>
      <c r="C579" s="25"/>
      <c r="D579" s="25">
        <v>4.51</v>
      </c>
      <c r="E579" s="33">
        <f t="shared" si="17"/>
        <v>4.51</v>
      </c>
      <c r="F579" s="19"/>
      <c r="G579" s="26">
        <f t="shared" si="18"/>
        <v>0</v>
      </c>
      <c r="H579" s="22"/>
    </row>
    <row r="580" spans="1:8" ht="27" customHeight="1">
      <c r="A580" s="31" t="s">
        <v>152</v>
      </c>
      <c r="B580" s="31" t="s">
        <v>153</v>
      </c>
      <c r="C580" s="25"/>
      <c r="D580" s="25">
        <v>4.29</v>
      </c>
      <c r="E580" s="33">
        <f t="shared" si="17"/>
        <v>4.29</v>
      </c>
      <c r="F580" s="19"/>
      <c r="G580" s="26">
        <f t="shared" si="18"/>
        <v>0</v>
      </c>
      <c r="H580" s="22"/>
    </row>
    <row r="581" spans="1:8" ht="12" customHeight="1">
      <c r="A581" s="3" t="s">
        <v>683</v>
      </c>
      <c r="B581" s="3" t="s">
        <v>684</v>
      </c>
      <c r="C581" s="25">
        <v>1.9776</v>
      </c>
      <c r="D581" s="25">
        <v>6.2244</v>
      </c>
      <c r="E581" s="33">
        <f t="shared" si="17"/>
        <v>6.2244</v>
      </c>
      <c r="F581" s="19"/>
      <c r="G581" s="26">
        <f t="shared" si="18"/>
        <v>0</v>
      </c>
      <c r="H581" s="22"/>
    </row>
    <row r="582" spans="1:8" ht="12" customHeight="1">
      <c r="A582" s="3" t="s">
        <v>1244</v>
      </c>
      <c r="B582" s="3" t="s">
        <v>1245</v>
      </c>
      <c r="C582" s="25"/>
      <c r="D582" s="25">
        <v>27.387359999999997</v>
      </c>
      <c r="E582" s="33">
        <f t="shared" si="17"/>
        <v>27.387359999999997</v>
      </c>
      <c r="F582" s="19"/>
      <c r="G582" s="26">
        <f t="shared" si="18"/>
        <v>0</v>
      </c>
      <c r="H582" s="22"/>
    </row>
    <row r="583" spans="1:8" ht="12" customHeight="1">
      <c r="A583" s="3" t="s">
        <v>1246</v>
      </c>
      <c r="B583" s="3" t="s">
        <v>1247</v>
      </c>
      <c r="C583" s="25"/>
      <c r="D583" s="25">
        <v>7.1819999999999995</v>
      </c>
      <c r="E583" s="33">
        <f t="shared" si="17"/>
        <v>7.1819999999999995</v>
      </c>
      <c r="F583" s="19"/>
      <c r="G583" s="26">
        <f t="shared" si="18"/>
        <v>0</v>
      </c>
      <c r="H583" s="22"/>
    </row>
    <row r="584" spans="1:8" ht="12" customHeight="1">
      <c r="A584" s="6" t="s">
        <v>685</v>
      </c>
      <c r="B584" s="3" t="s">
        <v>686</v>
      </c>
      <c r="C584" s="25">
        <v>0.76014</v>
      </c>
      <c r="D584" s="25">
        <v>4.404959999999999</v>
      </c>
      <c r="E584" s="33">
        <f t="shared" si="17"/>
        <v>4.404959999999999</v>
      </c>
      <c r="F584" s="19"/>
      <c r="G584" s="26">
        <f t="shared" si="18"/>
        <v>0</v>
      </c>
      <c r="H584" s="22"/>
    </row>
    <row r="585" spans="1:8" ht="12.75" customHeight="1">
      <c r="A585" s="6" t="s">
        <v>2</v>
      </c>
      <c r="B585" s="3" t="s">
        <v>663</v>
      </c>
      <c r="C585" s="25">
        <v>19.3228</v>
      </c>
      <c r="D585" s="25">
        <v>55.34927999999999</v>
      </c>
      <c r="E585" s="33">
        <f t="shared" si="17"/>
        <v>55.34927999999999</v>
      </c>
      <c r="F585" s="19"/>
      <c r="G585" s="26">
        <f t="shared" si="18"/>
        <v>0</v>
      </c>
      <c r="H585" s="22"/>
    </row>
    <row r="586" spans="1:8" ht="12" customHeight="1">
      <c r="A586" s="6" t="s">
        <v>440</v>
      </c>
      <c r="B586" s="3" t="s">
        <v>441</v>
      </c>
      <c r="C586" s="25">
        <v>21.8669</v>
      </c>
      <c r="D586" s="25">
        <v>56.88143999999999</v>
      </c>
      <c r="E586" s="33">
        <f t="shared" si="17"/>
        <v>56.88143999999999</v>
      </c>
      <c r="F586" s="19"/>
      <c r="G586" s="26">
        <f t="shared" si="18"/>
        <v>0</v>
      </c>
      <c r="H586" s="22"/>
    </row>
    <row r="587" spans="1:8" ht="12" customHeight="1">
      <c r="A587" s="6" t="s">
        <v>1273</v>
      </c>
      <c r="B587" s="3" t="s">
        <v>1274</v>
      </c>
      <c r="C587" s="25"/>
      <c r="D587" s="25">
        <v>15.800400000000002</v>
      </c>
      <c r="E587" s="33">
        <f t="shared" si="17"/>
        <v>15.800400000000002</v>
      </c>
      <c r="F587" s="19"/>
      <c r="G587" s="26">
        <f t="shared" si="18"/>
        <v>0</v>
      </c>
      <c r="H587" s="22"/>
    </row>
    <row r="588" spans="1:8" ht="12" customHeight="1">
      <c r="A588" s="6" t="s">
        <v>468</v>
      </c>
      <c r="B588" s="3" t="s">
        <v>687</v>
      </c>
      <c r="C588" s="25">
        <v>3.7698</v>
      </c>
      <c r="D588" s="25">
        <v>12.736080000000001</v>
      </c>
      <c r="E588" s="33">
        <f t="shared" si="17"/>
        <v>12.736080000000001</v>
      </c>
      <c r="F588" s="19"/>
      <c r="G588" s="26">
        <f t="shared" si="18"/>
        <v>0</v>
      </c>
      <c r="H588" s="22"/>
    </row>
    <row r="589" spans="1:8" ht="12" customHeight="1">
      <c r="A589" s="6" t="s">
        <v>688</v>
      </c>
      <c r="B589" s="3" t="s">
        <v>689</v>
      </c>
      <c r="C589" s="25">
        <v>3.6976999999999998</v>
      </c>
      <c r="D589" s="25">
        <v>15.800400000000002</v>
      </c>
      <c r="E589" s="33">
        <f t="shared" si="17"/>
        <v>15.800400000000002</v>
      </c>
      <c r="F589" s="19"/>
      <c r="G589" s="26">
        <f t="shared" si="18"/>
        <v>0</v>
      </c>
      <c r="H589" s="22"/>
    </row>
    <row r="590" spans="1:8" ht="13.5" customHeight="1">
      <c r="A590" s="6" t="s">
        <v>690</v>
      </c>
      <c r="B590" s="3" t="s">
        <v>691</v>
      </c>
      <c r="C590" s="25">
        <v>3.7698</v>
      </c>
      <c r="D590" s="25">
        <v>12.736080000000001</v>
      </c>
      <c r="E590" s="33">
        <f t="shared" si="17"/>
        <v>12.736080000000001</v>
      </c>
      <c r="F590" s="19"/>
      <c r="G590" s="26">
        <f t="shared" si="18"/>
        <v>0</v>
      </c>
      <c r="H590" s="22"/>
    </row>
    <row r="591" spans="1:8" ht="12.75" customHeight="1">
      <c r="A591" s="6" t="s">
        <v>1253</v>
      </c>
      <c r="B591" s="3" t="s">
        <v>1271</v>
      </c>
      <c r="C591" s="25"/>
      <c r="D591" s="25">
        <v>15.800400000000002</v>
      </c>
      <c r="E591" s="33">
        <f t="shared" si="17"/>
        <v>15.800400000000002</v>
      </c>
      <c r="F591" s="19"/>
      <c r="G591" s="26">
        <f t="shared" si="18"/>
        <v>0</v>
      </c>
      <c r="H591" s="22"/>
    </row>
    <row r="592" spans="1:8" ht="27">
      <c r="A592" s="6" t="s">
        <v>289</v>
      </c>
      <c r="B592" s="3" t="s">
        <v>288</v>
      </c>
      <c r="C592" s="25">
        <v>6.39</v>
      </c>
      <c r="D592" s="25">
        <v>18.290160000000004</v>
      </c>
      <c r="E592" s="33">
        <f t="shared" si="17"/>
        <v>18.290160000000004</v>
      </c>
      <c r="F592" s="19"/>
      <c r="G592" s="26">
        <f t="shared" si="18"/>
        <v>0</v>
      </c>
      <c r="H592" s="22"/>
    </row>
    <row r="593" spans="1:8" ht="13.5">
      <c r="A593" s="6" t="s">
        <v>692</v>
      </c>
      <c r="B593" s="3" t="s">
        <v>693</v>
      </c>
      <c r="C593" s="25">
        <v>0.7004</v>
      </c>
      <c r="D593" s="25">
        <v>2.10672</v>
      </c>
      <c r="E593" s="33">
        <f t="shared" si="17"/>
        <v>2.10672</v>
      </c>
      <c r="F593" s="19"/>
      <c r="G593" s="26">
        <f t="shared" si="18"/>
        <v>0</v>
      </c>
      <c r="H593" s="22"/>
    </row>
    <row r="594" spans="1:8" ht="13.5">
      <c r="A594" s="3" t="s">
        <v>476</v>
      </c>
      <c r="B594" s="3" t="s">
        <v>477</v>
      </c>
      <c r="C594" s="25">
        <v>7.792</v>
      </c>
      <c r="D594" s="25">
        <v>22.31208</v>
      </c>
      <c r="E594" s="33">
        <f t="shared" si="17"/>
        <v>22.31208</v>
      </c>
      <c r="F594" s="19"/>
      <c r="G594" s="26">
        <f t="shared" si="18"/>
        <v>0</v>
      </c>
      <c r="H594" s="22"/>
    </row>
    <row r="595" spans="1:8" ht="13.5">
      <c r="A595" s="3" t="s">
        <v>1254</v>
      </c>
      <c r="B595" s="3" t="s">
        <v>1255</v>
      </c>
      <c r="C595" s="42"/>
      <c r="D595" s="42">
        <v>16.2792</v>
      </c>
      <c r="E595" s="43">
        <f t="shared" si="17"/>
        <v>16.2792</v>
      </c>
      <c r="F595" s="19"/>
      <c r="G595" s="26">
        <f t="shared" si="18"/>
        <v>0</v>
      </c>
      <c r="H595" s="41" t="s">
        <v>176</v>
      </c>
    </row>
    <row r="596" spans="1:8" ht="27">
      <c r="A596" s="3" t="s">
        <v>336</v>
      </c>
      <c r="B596" s="3" t="s">
        <v>694</v>
      </c>
      <c r="C596" s="25">
        <v>52.2828</v>
      </c>
      <c r="D596" s="25">
        <v>148.33223999999998</v>
      </c>
      <c r="E596" s="33">
        <f t="shared" si="17"/>
        <v>148.33223999999998</v>
      </c>
      <c r="F596" s="19"/>
      <c r="G596" s="26">
        <f t="shared" si="18"/>
        <v>0</v>
      </c>
      <c r="H596" s="22"/>
    </row>
    <row r="597" spans="1:8" ht="13.5">
      <c r="A597" s="3" t="s">
        <v>695</v>
      </c>
      <c r="B597" s="3" t="s">
        <v>696</v>
      </c>
      <c r="C597" s="25">
        <v>26.3371</v>
      </c>
      <c r="D597" s="25">
        <v>84.17304</v>
      </c>
      <c r="E597" s="33">
        <f t="shared" si="17"/>
        <v>84.17304</v>
      </c>
      <c r="F597" s="19"/>
      <c r="G597" s="26">
        <f t="shared" si="18"/>
        <v>0</v>
      </c>
      <c r="H597" s="22"/>
    </row>
    <row r="598" spans="1:8" ht="13.5">
      <c r="A598" s="3" t="s">
        <v>320</v>
      </c>
      <c r="B598" s="3" t="s">
        <v>321</v>
      </c>
      <c r="C598" s="25">
        <v>40.2627</v>
      </c>
      <c r="D598" s="25">
        <v>114.91199999999999</v>
      </c>
      <c r="E598" s="33">
        <f t="shared" si="17"/>
        <v>114.91199999999999</v>
      </c>
      <c r="F598" s="19"/>
      <c r="G598" s="26">
        <f t="shared" si="18"/>
        <v>0</v>
      </c>
      <c r="H598" s="22"/>
    </row>
    <row r="599" spans="1:8" ht="13.5">
      <c r="A599" s="3" t="s">
        <v>172</v>
      </c>
      <c r="B599" s="3" t="s">
        <v>173</v>
      </c>
      <c r="C599" s="37"/>
      <c r="D599" s="37">
        <v>90.972</v>
      </c>
      <c r="E599" s="38">
        <f t="shared" si="17"/>
        <v>90.972</v>
      </c>
      <c r="F599" s="19"/>
      <c r="G599" s="26"/>
      <c r="H599" s="30" t="s">
        <v>127</v>
      </c>
    </row>
    <row r="600" spans="1:8" ht="15" customHeight="1">
      <c r="A600" s="3" t="s">
        <v>697</v>
      </c>
      <c r="B600" s="3" t="s">
        <v>698</v>
      </c>
      <c r="C600" s="25">
        <v>26.4916</v>
      </c>
      <c r="D600" s="25">
        <v>104.72313600000001</v>
      </c>
      <c r="E600" s="33">
        <f t="shared" si="17"/>
        <v>104.72313600000001</v>
      </c>
      <c r="F600" s="19"/>
      <c r="G600" s="26">
        <f t="shared" si="18"/>
        <v>0</v>
      </c>
      <c r="H600" s="22"/>
    </row>
    <row r="601" spans="1:8" ht="15.75" customHeight="1">
      <c r="A601" s="3" t="s">
        <v>699</v>
      </c>
      <c r="B601" s="3" t="s">
        <v>700</v>
      </c>
      <c r="C601" s="25">
        <v>51.1498</v>
      </c>
      <c r="D601" s="25">
        <v>165.76055999999997</v>
      </c>
      <c r="E601" s="33">
        <f t="shared" si="17"/>
        <v>165.76055999999997</v>
      </c>
      <c r="F601" s="19"/>
      <c r="G601" s="26">
        <f t="shared" si="18"/>
        <v>0</v>
      </c>
      <c r="H601" s="22"/>
    </row>
    <row r="602" spans="1:8" ht="13.5">
      <c r="A602" s="6" t="s">
        <v>701</v>
      </c>
      <c r="B602" s="3" t="s">
        <v>443</v>
      </c>
      <c r="C602" s="25">
        <v>15.5324</v>
      </c>
      <c r="D602" s="25">
        <v>49.699439999999996</v>
      </c>
      <c r="E602" s="33">
        <f t="shared" si="17"/>
        <v>49.699439999999996</v>
      </c>
      <c r="F602" s="19"/>
      <c r="G602" s="26">
        <f t="shared" si="18"/>
        <v>0</v>
      </c>
      <c r="H602" s="22"/>
    </row>
    <row r="603" spans="1:8" ht="13.5">
      <c r="A603" s="6" t="s">
        <v>401</v>
      </c>
      <c r="B603" s="3" t="s">
        <v>402</v>
      </c>
      <c r="C603" s="25">
        <v>29.36</v>
      </c>
      <c r="D603" s="25">
        <v>76.60799999999999</v>
      </c>
      <c r="E603" s="33">
        <f t="shared" si="17"/>
        <v>76.60799999999999</v>
      </c>
      <c r="F603" s="19"/>
      <c r="G603" s="26">
        <f t="shared" si="18"/>
        <v>0</v>
      </c>
      <c r="H603" s="22"/>
    </row>
    <row r="604" spans="1:8" ht="13.5">
      <c r="A604" s="6" t="s">
        <v>442</v>
      </c>
      <c r="B604" s="3" t="s">
        <v>444</v>
      </c>
      <c r="C604" s="25">
        <v>33.0321</v>
      </c>
      <c r="D604" s="25">
        <v>94.22784000000001</v>
      </c>
      <c r="E604" s="33">
        <f t="shared" si="17"/>
        <v>94.22784000000001</v>
      </c>
      <c r="F604" s="19"/>
      <c r="G604" s="26">
        <f t="shared" si="18"/>
        <v>0</v>
      </c>
      <c r="H604" s="22"/>
    </row>
    <row r="605" spans="1:8" ht="13.5">
      <c r="A605" s="3" t="s">
        <v>702</v>
      </c>
      <c r="B605" s="3" t="s">
        <v>703</v>
      </c>
      <c r="C605" s="25">
        <v>11.7317</v>
      </c>
      <c r="D605" s="25">
        <v>36.58032000000001</v>
      </c>
      <c r="E605" s="33">
        <f t="shared" si="17"/>
        <v>36.58032000000001</v>
      </c>
      <c r="F605" s="19"/>
      <c r="G605" s="26">
        <f t="shared" si="18"/>
        <v>0</v>
      </c>
      <c r="H605" s="22"/>
    </row>
    <row r="606" spans="1:8" ht="13.5" customHeight="1">
      <c r="A606" s="3" t="s">
        <v>704</v>
      </c>
      <c r="B606" s="3" t="s">
        <v>705</v>
      </c>
      <c r="C606" s="25">
        <v>16.2534</v>
      </c>
      <c r="D606" s="25">
        <v>47.49696000000001</v>
      </c>
      <c r="E606" s="33">
        <f t="shared" si="17"/>
        <v>47.49696000000001</v>
      </c>
      <c r="F606" s="19"/>
      <c r="G606" s="26">
        <f t="shared" si="18"/>
        <v>0</v>
      </c>
      <c r="H606" s="22"/>
    </row>
    <row r="607" spans="1:8" ht="13.5">
      <c r="A607" s="6" t="s">
        <v>706</v>
      </c>
      <c r="B607" s="3" t="s">
        <v>446</v>
      </c>
      <c r="C607" s="25">
        <v>0.5871</v>
      </c>
      <c r="D607" s="25">
        <v>1.81944</v>
      </c>
      <c r="E607" s="33">
        <f t="shared" si="17"/>
        <v>1.81944</v>
      </c>
      <c r="F607" s="19"/>
      <c r="G607" s="26">
        <f t="shared" si="18"/>
        <v>0</v>
      </c>
      <c r="H607" s="22"/>
    </row>
    <row r="608" spans="1:8" ht="12.75" customHeight="1">
      <c r="A608" s="6" t="s">
        <v>707</v>
      </c>
      <c r="B608" s="3" t="s">
        <v>445</v>
      </c>
      <c r="C608" s="25">
        <v>0.5871</v>
      </c>
      <c r="D608" s="25">
        <v>1.81944</v>
      </c>
      <c r="E608" s="33">
        <f t="shared" si="17"/>
        <v>1.81944</v>
      </c>
      <c r="F608" s="19"/>
      <c r="G608" s="26">
        <f t="shared" si="18"/>
        <v>0</v>
      </c>
      <c r="H608" s="22"/>
    </row>
    <row r="609" spans="1:8" ht="27">
      <c r="A609" s="6" t="s">
        <v>433</v>
      </c>
      <c r="B609" s="3" t="s">
        <v>434</v>
      </c>
      <c r="C609" s="25">
        <v>2.5441000000000003</v>
      </c>
      <c r="D609" s="25">
        <v>7.46928</v>
      </c>
      <c r="E609" s="33">
        <f t="shared" si="17"/>
        <v>7.46928</v>
      </c>
      <c r="F609" s="19"/>
      <c r="G609" s="26">
        <f t="shared" si="18"/>
        <v>0</v>
      </c>
      <c r="H609" s="22"/>
    </row>
    <row r="610" spans="1:8" ht="27">
      <c r="A610" s="6" t="s">
        <v>435</v>
      </c>
      <c r="B610" s="3" t="s">
        <v>447</v>
      </c>
      <c r="C610" s="25">
        <v>1.9466999999999999</v>
      </c>
      <c r="D610" s="25">
        <v>5.745600000000001</v>
      </c>
      <c r="E610" s="33">
        <f t="shared" si="17"/>
        <v>5.745600000000001</v>
      </c>
      <c r="F610" s="19"/>
      <c r="G610" s="26">
        <f t="shared" si="18"/>
        <v>0</v>
      </c>
      <c r="H610" s="22"/>
    </row>
    <row r="611" spans="1:8" ht="13.5">
      <c r="A611" s="3" t="s">
        <v>465</v>
      </c>
      <c r="B611" s="3" t="s">
        <v>464</v>
      </c>
      <c r="C611" s="25">
        <v>24.7612</v>
      </c>
      <c r="D611" s="25">
        <v>72.87335999999999</v>
      </c>
      <c r="E611" s="33">
        <f t="shared" si="17"/>
        <v>72.87335999999999</v>
      </c>
      <c r="F611" s="19"/>
      <c r="G611" s="26">
        <f t="shared" si="18"/>
        <v>0</v>
      </c>
      <c r="H611" s="22"/>
    </row>
    <row r="612" spans="1:8" ht="13.5">
      <c r="A612" s="3" t="s">
        <v>478</v>
      </c>
      <c r="B612" s="3" t="s">
        <v>484</v>
      </c>
      <c r="C612" s="25">
        <v>0.5253</v>
      </c>
      <c r="D612" s="25">
        <v>1.62792</v>
      </c>
      <c r="E612" s="33">
        <f t="shared" si="17"/>
        <v>1.62792</v>
      </c>
      <c r="F612" s="19"/>
      <c r="G612" s="26">
        <f t="shared" si="18"/>
        <v>0</v>
      </c>
      <c r="H612" s="22"/>
    </row>
    <row r="613" spans="1:8" ht="27">
      <c r="A613" s="3" t="s">
        <v>479</v>
      </c>
      <c r="B613" s="3" t="s">
        <v>485</v>
      </c>
      <c r="C613" s="25">
        <v>0.23690000000000003</v>
      </c>
      <c r="D613" s="25">
        <v>0.7660800000000001</v>
      </c>
      <c r="E613" s="33">
        <f t="shared" si="17"/>
        <v>0.7660800000000001</v>
      </c>
      <c r="F613" s="19"/>
      <c r="G613" s="26">
        <f t="shared" si="18"/>
        <v>0</v>
      </c>
      <c r="H613" s="22"/>
    </row>
    <row r="614" spans="1:8" ht="13.5" customHeight="1">
      <c r="A614" s="3" t="s">
        <v>480</v>
      </c>
      <c r="B614" s="3" t="s">
        <v>486</v>
      </c>
      <c r="C614" s="25">
        <v>0.23690000000000003</v>
      </c>
      <c r="D614" s="25">
        <v>0.7660800000000001</v>
      </c>
      <c r="E614" s="33">
        <f t="shared" si="17"/>
        <v>0.7660800000000001</v>
      </c>
      <c r="F614" s="19"/>
      <c r="G614" s="26">
        <f t="shared" si="18"/>
        <v>0</v>
      </c>
      <c r="H614" s="22"/>
    </row>
    <row r="615" spans="1:8" ht="13.5">
      <c r="A615" s="3" t="s">
        <v>481</v>
      </c>
      <c r="B615" s="3" t="s">
        <v>487</v>
      </c>
      <c r="C615" s="25">
        <v>1.0815000000000001</v>
      </c>
      <c r="D615" s="25">
        <v>3.16008</v>
      </c>
      <c r="E615" s="33">
        <f t="shared" si="17"/>
        <v>3.16008</v>
      </c>
      <c r="F615" s="19"/>
      <c r="G615" s="26">
        <f t="shared" si="18"/>
        <v>0</v>
      </c>
      <c r="H615" s="22"/>
    </row>
    <row r="616" spans="1:8" ht="12.75" customHeight="1">
      <c r="A616" s="3" t="s">
        <v>482</v>
      </c>
      <c r="B616" s="3" t="s">
        <v>488</v>
      </c>
      <c r="C616" s="25">
        <v>0.29869999999999997</v>
      </c>
      <c r="D616" s="25">
        <v>0.9576</v>
      </c>
      <c r="E616" s="33">
        <f aca="true" t="shared" si="19" ref="E616:E644">D616*(1-$E$2%)</f>
        <v>0.9576</v>
      </c>
      <c r="F616" s="19"/>
      <c r="G616" s="26">
        <f aca="true" t="shared" si="20" ref="G616:G644">E616*F616</f>
        <v>0</v>
      </c>
      <c r="H616" s="22"/>
    </row>
    <row r="617" spans="1:8" ht="27">
      <c r="A617" s="3" t="s">
        <v>483</v>
      </c>
      <c r="B617" s="3" t="s">
        <v>489</v>
      </c>
      <c r="C617" s="25">
        <v>0.8137000000000001</v>
      </c>
      <c r="D617" s="25">
        <v>2.3939999999999997</v>
      </c>
      <c r="E617" s="33">
        <f t="shared" si="19"/>
        <v>2.3939999999999997</v>
      </c>
      <c r="F617" s="19"/>
      <c r="G617" s="26">
        <f t="shared" si="20"/>
        <v>0</v>
      </c>
      <c r="H617" s="22"/>
    </row>
    <row r="618" spans="1:8" ht="12" customHeight="1">
      <c r="A618" s="3" t="s">
        <v>490</v>
      </c>
      <c r="B618" s="3" t="s">
        <v>491</v>
      </c>
      <c r="C618" s="25">
        <v>1.0815000000000001</v>
      </c>
      <c r="D618" s="25">
        <v>3.16008</v>
      </c>
      <c r="E618" s="33">
        <f t="shared" si="19"/>
        <v>3.16008</v>
      </c>
      <c r="F618" s="19"/>
      <c r="G618" s="26">
        <f t="shared" si="20"/>
        <v>0</v>
      </c>
      <c r="H618" s="22"/>
    </row>
    <row r="619" spans="1:8" ht="13.5" customHeight="1">
      <c r="A619" s="6" t="s">
        <v>708</v>
      </c>
      <c r="B619" s="3" t="s">
        <v>709</v>
      </c>
      <c r="C619" s="25">
        <v>4.6865</v>
      </c>
      <c r="D619" s="25">
        <v>12.64032</v>
      </c>
      <c r="E619" s="33">
        <f t="shared" si="19"/>
        <v>12.64032</v>
      </c>
      <c r="F619" s="19"/>
      <c r="G619" s="26">
        <f t="shared" si="20"/>
        <v>0</v>
      </c>
      <c r="H619" s="22"/>
    </row>
    <row r="620" spans="1:8" ht="12.75" customHeight="1">
      <c r="A620" s="6" t="s">
        <v>710</v>
      </c>
      <c r="B620" s="3" t="s">
        <v>711</v>
      </c>
      <c r="C620" s="25">
        <v>5.2221</v>
      </c>
      <c r="D620" s="25">
        <v>13.693679999999999</v>
      </c>
      <c r="E620" s="33">
        <f t="shared" si="19"/>
        <v>13.693679999999999</v>
      </c>
      <c r="F620" s="19"/>
      <c r="G620" s="26">
        <f t="shared" si="20"/>
        <v>0</v>
      </c>
      <c r="H620" s="22"/>
    </row>
    <row r="621" spans="1:8" ht="12.75" customHeight="1">
      <c r="A621" s="3" t="s">
        <v>492</v>
      </c>
      <c r="B621" s="3" t="s">
        <v>496</v>
      </c>
      <c r="C621" s="25">
        <v>5.819500000000001</v>
      </c>
      <c r="D621" s="25">
        <v>17.141039999999997</v>
      </c>
      <c r="E621" s="33">
        <f t="shared" si="19"/>
        <v>17.141039999999997</v>
      </c>
      <c r="F621" s="19"/>
      <c r="G621" s="26">
        <f t="shared" si="20"/>
        <v>0</v>
      </c>
      <c r="H621" s="22"/>
    </row>
    <row r="622" spans="1:8" ht="12.75" customHeight="1">
      <c r="A622" s="3" t="s">
        <v>493</v>
      </c>
      <c r="B622" s="3" t="s">
        <v>497</v>
      </c>
      <c r="C622" s="25">
        <v>42.745</v>
      </c>
      <c r="D622" s="25">
        <v>125.63711999999998</v>
      </c>
      <c r="E622" s="33">
        <f t="shared" si="19"/>
        <v>125.63711999999998</v>
      </c>
      <c r="F622" s="19"/>
      <c r="G622" s="26">
        <f t="shared" si="20"/>
        <v>0</v>
      </c>
      <c r="H622" s="22"/>
    </row>
    <row r="623" spans="1:8" ht="13.5">
      <c r="A623" s="3" t="s">
        <v>494</v>
      </c>
      <c r="B623" s="3" t="s">
        <v>498</v>
      </c>
      <c r="C623" s="25">
        <v>5.016100000000001</v>
      </c>
      <c r="D623" s="25">
        <v>14.747040000000002</v>
      </c>
      <c r="E623" s="33">
        <f t="shared" si="19"/>
        <v>14.747040000000002</v>
      </c>
      <c r="F623" s="19"/>
      <c r="G623" s="26">
        <f t="shared" si="20"/>
        <v>0</v>
      </c>
      <c r="H623" s="22"/>
    </row>
    <row r="624" spans="1:8" ht="13.5">
      <c r="A624" s="3" t="s">
        <v>495</v>
      </c>
      <c r="B624" s="3" t="s">
        <v>499</v>
      </c>
      <c r="C624" s="25">
        <v>20.188000000000002</v>
      </c>
      <c r="D624" s="25">
        <v>59.371199999999995</v>
      </c>
      <c r="E624" s="33">
        <f t="shared" si="19"/>
        <v>59.371199999999995</v>
      </c>
      <c r="F624" s="19"/>
      <c r="G624" s="26">
        <f t="shared" si="20"/>
        <v>0</v>
      </c>
      <c r="H624" s="22"/>
    </row>
    <row r="625" spans="1:8" ht="13.5">
      <c r="A625" s="3" t="s">
        <v>712</v>
      </c>
      <c r="B625" s="3" t="s">
        <v>713</v>
      </c>
      <c r="C625" s="25">
        <v>14.4097</v>
      </c>
      <c r="D625" s="25">
        <v>45.96480000000001</v>
      </c>
      <c r="E625" s="33">
        <f t="shared" si="19"/>
        <v>45.96480000000001</v>
      </c>
      <c r="F625" s="19"/>
      <c r="G625" s="26">
        <f t="shared" si="20"/>
        <v>0</v>
      </c>
      <c r="H625" s="22"/>
    </row>
    <row r="626" spans="1:8" ht="13.5">
      <c r="A626" s="3" t="s">
        <v>714</v>
      </c>
      <c r="B626" s="3" t="s">
        <v>715</v>
      </c>
      <c r="C626" s="25">
        <v>2.4205</v>
      </c>
      <c r="D626" s="25">
        <v>6.2244</v>
      </c>
      <c r="E626" s="33">
        <f t="shared" si="19"/>
        <v>6.2244</v>
      </c>
      <c r="F626" s="19"/>
      <c r="G626" s="26">
        <f t="shared" si="20"/>
        <v>0</v>
      </c>
      <c r="H626" s="22"/>
    </row>
    <row r="627" spans="1:8" ht="13.5">
      <c r="A627" s="3" t="s">
        <v>716</v>
      </c>
      <c r="B627" s="3" t="s">
        <v>717</v>
      </c>
      <c r="C627" s="25">
        <v>2.4205</v>
      </c>
      <c r="D627" s="25">
        <v>6.2244</v>
      </c>
      <c r="E627" s="33">
        <f t="shared" si="19"/>
        <v>6.2244</v>
      </c>
      <c r="F627" s="19"/>
      <c r="G627" s="26">
        <f t="shared" si="20"/>
        <v>0</v>
      </c>
      <c r="H627" s="22"/>
    </row>
    <row r="628" spans="1:8" ht="13.5">
      <c r="A628" s="3" t="s">
        <v>718</v>
      </c>
      <c r="B628" s="3" t="s">
        <v>719</v>
      </c>
      <c r="C628" s="25">
        <v>0.9682</v>
      </c>
      <c r="D628" s="25">
        <v>2.29824</v>
      </c>
      <c r="E628" s="33">
        <f t="shared" si="19"/>
        <v>2.29824</v>
      </c>
      <c r="F628" s="19"/>
      <c r="G628" s="26">
        <f t="shared" si="20"/>
        <v>0</v>
      </c>
      <c r="H628" s="22"/>
    </row>
    <row r="629" spans="1:8" ht="13.5">
      <c r="A629" s="3" t="s">
        <v>720</v>
      </c>
      <c r="B629" s="3" t="s">
        <v>721</v>
      </c>
      <c r="C629" s="25">
        <v>1.5656</v>
      </c>
      <c r="D629" s="25">
        <v>4.69224</v>
      </c>
      <c r="E629" s="33">
        <f t="shared" si="19"/>
        <v>4.69224</v>
      </c>
      <c r="F629" s="19"/>
      <c r="G629" s="26">
        <f t="shared" si="20"/>
        <v>0</v>
      </c>
      <c r="H629" s="22"/>
    </row>
    <row r="630" spans="1:8" ht="13.5">
      <c r="A630" s="3" t="s">
        <v>722</v>
      </c>
      <c r="B630" s="3" t="s">
        <v>723</v>
      </c>
      <c r="C630" s="25">
        <v>8.4048</v>
      </c>
      <c r="D630" s="25">
        <v>24.03576</v>
      </c>
      <c r="E630" s="33">
        <f t="shared" si="19"/>
        <v>24.03576</v>
      </c>
      <c r="F630" s="19"/>
      <c r="G630" s="26">
        <f t="shared" si="20"/>
        <v>0</v>
      </c>
      <c r="H630" s="22"/>
    </row>
    <row r="631" spans="1:8" ht="13.5">
      <c r="A631" s="3" t="s">
        <v>724</v>
      </c>
      <c r="B631" s="3" t="s">
        <v>725</v>
      </c>
      <c r="C631" s="25">
        <v>6.9525</v>
      </c>
      <c r="D631" s="25">
        <v>20.492639999999998</v>
      </c>
      <c r="E631" s="33">
        <f t="shared" si="19"/>
        <v>20.492639999999998</v>
      </c>
      <c r="F631" s="19"/>
      <c r="G631" s="26">
        <f t="shared" si="20"/>
        <v>0</v>
      </c>
      <c r="H631" s="22"/>
    </row>
    <row r="632" spans="1:8" ht="13.5">
      <c r="A632" s="3" t="s">
        <v>726</v>
      </c>
      <c r="B632" s="3" t="s">
        <v>727</v>
      </c>
      <c r="C632" s="25">
        <v>35.5659</v>
      </c>
      <c r="D632" s="25">
        <v>113.85864</v>
      </c>
      <c r="E632" s="33">
        <f t="shared" si="19"/>
        <v>113.85864</v>
      </c>
      <c r="F632" s="19"/>
      <c r="G632" s="26">
        <f t="shared" si="20"/>
        <v>0</v>
      </c>
      <c r="H632" s="22"/>
    </row>
    <row r="633" spans="1:8" ht="13.5">
      <c r="A633" s="3" t="s">
        <v>728</v>
      </c>
      <c r="B633" s="3" t="s">
        <v>729</v>
      </c>
      <c r="C633" s="25">
        <v>6.561100000000001</v>
      </c>
      <c r="D633" s="25">
        <v>16.94952</v>
      </c>
      <c r="E633" s="33">
        <f t="shared" si="19"/>
        <v>16.94952</v>
      </c>
      <c r="F633" s="19"/>
      <c r="G633" s="26">
        <f t="shared" si="20"/>
        <v>0</v>
      </c>
      <c r="H633" s="22"/>
    </row>
    <row r="634" spans="1:8" ht="13.5">
      <c r="A634" s="3" t="s">
        <v>730</v>
      </c>
      <c r="B634" s="3" t="s">
        <v>731</v>
      </c>
      <c r="C634" s="25">
        <v>36.029399999999995</v>
      </c>
      <c r="D634" s="25">
        <v>105.8148</v>
      </c>
      <c r="E634" s="33">
        <f t="shared" si="19"/>
        <v>105.8148</v>
      </c>
      <c r="F634" s="19"/>
      <c r="G634" s="26">
        <f t="shared" si="20"/>
        <v>0</v>
      </c>
      <c r="H634" s="22"/>
    </row>
    <row r="635" spans="1:8" ht="13.5">
      <c r="A635" s="3" t="s">
        <v>755</v>
      </c>
      <c r="B635" s="3" t="s">
        <v>756</v>
      </c>
      <c r="C635" s="25">
        <v>4.964600000000001</v>
      </c>
      <c r="D635" s="25">
        <v>14.747040000000002</v>
      </c>
      <c r="E635" s="33">
        <f t="shared" si="19"/>
        <v>14.747040000000002</v>
      </c>
      <c r="F635" s="19"/>
      <c r="G635" s="26">
        <f t="shared" si="20"/>
        <v>0</v>
      </c>
      <c r="H635" s="22"/>
    </row>
    <row r="636" spans="1:8" ht="13.5">
      <c r="A636" s="3" t="s">
        <v>144</v>
      </c>
      <c r="B636" s="3" t="s">
        <v>145</v>
      </c>
      <c r="C636" s="25">
        <v>4.964600000000001</v>
      </c>
      <c r="D636" s="25">
        <v>1.7907119999999999</v>
      </c>
      <c r="E636" s="33">
        <f>D636*(1-$E$2%)</f>
        <v>1.7907119999999999</v>
      </c>
      <c r="F636" s="19"/>
      <c r="G636" s="26">
        <f t="shared" si="20"/>
        <v>0</v>
      </c>
      <c r="H636" s="30"/>
    </row>
    <row r="637" spans="1:8" ht="26.25" customHeight="1">
      <c r="A637" s="3" t="s">
        <v>61</v>
      </c>
      <c r="B637" s="3" t="s">
        <v>63</v>
      </c>
      <c r="C637" s="25">
        <v>-26.1002</v>
      </c>
      <c r="D637" s="25">
        <v>173.60330399999998</v>
      </c>
      <c r="E637" s="33">
        <f t="shared" si="19"/>
        <v>173.60330399999998</v>
      </c>
      <c r="F637" s="19"/>
      <c r="G637" s="26">
        <f t="shared" si="20"/>
        <v>0</v>
      </c>
      <c r="H637" s="22"/>
    </row>
    <row r="638" spans="1:8" ht="24" customHeight="1">
      <c r="A638" s="3" t="s">
        <v>62</v>
      </c>
      <c r="B638" s="3" t="s">
        <v>64</v>
      </c>
      <c r="C638" s="25">
        <v>-57.165</v>
      </c>
      <c r="D638" s="25">
        <v>140.00112</v>
      </c>
      <c r="E638" s="33">
        <f t="shared" si="19"/>
        <v>140.00112</v>
      </c>
      <c r="F638" s="19"/>
      <c r="G638" s="26">
        <f t="shared" si="20"/>
        <v>0</v>
      </c>
      <c r="H638" s="22"/>
    </row>
    <row r="639" spans="1:8" ht="27">
      <c r="A639" s="6" t="s">
        <v>451</v>
      </c>
      <c r="B639" s="3" t="s">
        <v>452</v>
      </c>
      <c r="C639" s="25">
        <v>42.745</v>
      </c>
      <c r="D639" s="25">
        <v>118.83815999999999</v>
      </c>
      <c r="E639" s="33">
        <f t="shared" si="19"/>
        <v>118.83815999999999</v>
      </c>
      <c r="F639" s="19"/>
      <c r="G639" s="26">
        <f t="shared" si="20"/>
        <v>0</v>
      </c>
      <c r="H639" s="22"/>
    </row>
    <row r="640" spans="1:8" ht="13.5">
      <c r="A640" s="31" t="s">
        <v>148</v>
      </c>
      <c r="B640" s="31" t="s">
        <v>149</v>
      </c>
      <c r="C640" s="25"/>
      <c r="D640" s="25">
        <v>211.42</v>
      </c>
      <c r="E640" s="33">
        <f t="shared" si="19"/>
        <v>211.42</v>
      </c>
      <c r="F640" s="19"/>
      <c r="G640" s="26">
        <f t="shared" si="20"/>
        <v>0</v>
      </c>
      <c r="H640" s="22"/>
    </row>
    <row r="641" spans="1:8" ht="27">
      <c r="A641" s="6" t="s">
        <v>439</v>
      </c>
      <c r="B641" s="3" t="s">
        <v>450</v>
      </c>
      <c r="C641" s="25">
        <v>5.5826</v>
      </c>
      <c r="D641" s="25">
        <v>16.37496</v>
      </c>
      <c r="E641" s="33">
        <f t="shared" si="19"/>
        <v>16.37496</v>
      </c>
      <c r="F641" s="19"/>
      <c r="G641" s="26">
        <f t="shared" si="20"/>
        <v>0</v>
      </c>
      <c r="H641" s="22"/>
    </row>
    <row r="642" spans="1:8" ht="27">
      <c r="A642" s="3" t="s">
        <v>732</v>
      </c>
      <c r="B642" s="3" t="s">
        <v>733</v>
      </c>
      <c r="C642" s="25">
        <v>16.6139</v>
      </c>
      <c r="D642" s="25">
        <v>49.60367999999999</v>
      </c>
      <c r="E642" s="33">
        <f t="shared" si="19"/>
        <v>49.60367999999999</v>
      </c>
      <c r="F642" s="19"/>
      <c r="G642" s="26">
        <f t="shared" si="20"/>
        <v>0</v>
      </c>
      <c r="H642" s="22"/>
    </row>
    <row r="643" spans="1:8" ht="27">
      <c r="A643" s="3" t="s">
        <v>734</v>
      </c>
      <c r="B643" s="3" t="s">
        <v>735</v>
      </c>
      <c r="C643" s="25">
        <v>17.8396</v>
      </c>
      <c r="D643" s="25">
        <v>49.60367999999999</v>
      </c>
      <c r="E643" s="33">
        <f t="shared" si="19"/>
        <v>49.60367999999999</v>
      </c>
      <c r="F643" s="19"/>
      <c r="G643" s="26">
        <f t="shared" si="20"/>
        <v>0</v>
      </c>
      <c r="H643" s="22"/>
    </row>
    <row r="644" spans="1:8" ht="27">
      <c r="A644" s="3" t="s">
        <v>736</v>
      </c>
      <c r="B644" s="3" t="s">
        <v>737</v>
      </c>
      <c r="C644" s="25">
        <v>15.0483</v>
      </c>
      <c r="D644" s="25">
        <v>43.762319999999995</v>
      </c>
      <c r="E644" s="33">
        <f t="shared" si="19"/>
        <v>43.762319999999995</v>
      </c>
      <c r="F644" s="19"/>
      <c r="G644" s="26">
        <f t="shared" si="20"/>
        <v>0</v>
      </c>
      <c r="H644" s="22"/>
    </row>
    <row r="646" ht="13.5">
      <c r="B646" s="12"/>
    </row>
    <row r="647" ht="13.5">
      <c r="B647" s="12"/>
    </row>
    <row r="648" ht="13.5">
      <c r="B648" s="12"/>
    </row>
  </sheetData>
  <sheetProtection/>
  <mergeCells count="2">
    <mergeCell ref="A4:D4"/>
    <mergeCell ref="A2:D2"/>
  </mergeCells>
  <printOptions/>
  <pageMargins left="0.3937007874015748" right="0.15748031496062992" top="0.3937007874015748" bottom="0.3937007874015748" header="0.31496062992125984" footer="0.31496062992125984"/>
  <pageSetup horizontalDpi="600" verticalDpi="600" orientation="landscape" paperSize="9" r:id="rId2"/>
  <ignoredErrors>
    <ignoredError sqref="A443 A454 A465 A483:A486 A492 A504 A507 A509:A512 A514:A515 A567:A568 A570:A571 A573:A57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Подбор2</cp:lastModifiedBy>
  <cp:lastPrinted>2016-06-14T07:13:10Z</cp:lastPrinted>
  <dcterms:created xsi:type="dcterms:W3CDTF">1996-10-08T23:32:33Z</dcterms:created>
  <dcterms:modified xsi:type="dcterms:W3CDTF">2018-01-19T09:22:17Z</dcterms:modified>
  <cp:category/>
  <cp:version/>
  <cp:contentType/>
  <cp:contentStatus/>
</cp:coreProperties>
</file>